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ni\OneDrive\Docència UdL\curs 2013-14\IPO (GEInformàtica)\HEURISTIQUES\"/>
    </mc:Choice>
  </mc:AlternateContent>
  <bookViews>
    <workbookView xWindow="480" yWindow="72" windowWidth="18192" windowHeight="11820"/>
  </bookViews>
  <sheets>
    <sheet name="INFORMATION" sheetId="9" r:id="rId1"/>
    <sheet name="Site &amp; Evaluator" sheetId="11" r:id="rId2"/>
    <sheet name="GOALS" sheetId="12" r:id="rId3"/>
    <sheet name="RECOGNITION &amp; AWARNESS" sheetId="2" r:id="rId4"/>
    <sheet name="INFORMATION SEARCH" sheetId="4" r:id="rId5"/>
    <sheet name="PURCHASE DECISION MAKING" sheetId="5" r:id="rId6"/>
    <sheet name="TRANSACTION" sheetId="6" r:id="rId7"/>
    <sheet name="POST-SALES BEHAVIOUR" sheetId="7" r:id="rId8"/>
    <sheet name="UX" sheetId="8" r:id="rId9"/>
    <sheet name="FINAL SCORE" sheetId="10" r:id="rId10"/>
  </sheets>
  <calcPr calcId="152511"/>
</workbook>
</file>

<file path=xl/calcChain.xml><?xml version="1.0" encoding="utf-8"?>
<calcChain xmlns="http://schemas.openxmlformats.org/spreadsheetml/2006/main">
  <c r="F23" i="8" l="1"/>
  <c r="G23" i="8" s="1"/>
  <c r="F22" i="8"/>
  <c r="G22" i="8" s="1"/>
  <c r="F21" i="8"/>
  <c r="G21" i="8" s="1"/>
  <c r="F20" i="8"/>
  <c r="G20" i="8" s="1"/>
  <c r="F19" i="8"/>
  <c r="G19" i="8" s="1"/>
  <c r="F18" i="8"/>
  <c r="G18" i="8" s="1"/>
  <c r="F17" i="8"/>
  <c r="G17" i="8" s="1"/>
  <c r="F16" i="8"/>
  <c r="G16" i="8" s="1"/>
  <c r="F15" i="8"/>
  <c r="G15" i="8" s="1"/>
  <c r="F14" i="8"/>
  <c r="G14" i="8" s="1"/>
  <c r="F10" i="8"/>
  <c r="G10" i="8" s="1"/>
  <c r="F9" i="8"/>
  <c r="G9" i="8" s="1"/>
  <c r="F8" i="8"/>
  <c r="G8" i="8" s="1"/>
  <c r="F7" i="8"/>
  <c r="G7" i="8" s="1"/>
  <c r="F6" i="8"/>
  <c r="G6" i="8" s="1"/>
  <c r="F5" i="8"/>
  <c r="G5" i="8" s="1"/>
  <c r="F4" i="8"/>
  <c r="G4" i="8" s="1"/>
  <c r="F6" i="7"/>
  <c r="G6" i="7" s="1"/>
  <c r="F5" i="7"/>
  <c r="G5" i="7" s="1"/>
  <c r="F4" i="7"/>
  <c r="G4" i="7" s="1"/>
  <c r="F3" i="7"/>
  <c r="G3" i="7" s="1"/>
  <c r="F12" i="6"/>
  <c r="G12" i="6" s="1"/>
  <c r="F11" i="6"/>
  <c r="G11" i="6" s="1"/>
  <c r="F10" i="6"/>
  <c r="G10" i="6" s="1"/>
  <c r="F9" i="6"/>
  <c r="G9" i="6" s="1"/>
  <c r="F8" i="6"/>
  <c r="G8" i="6" s="1"/>
  <c r="F7" i="6"/>
  <c r="G7" i="6" s="1"/>
  <c r="F6" i="6"/>
  <c r="G6" i="6" s="1"/>
  <c r="F5" i="6"/>
  <c r="G5" i="6" s="1"/>
  <c r="F4" i="6"/>
  <c r="G4" i="6" s="1"/>
  <c r="F3" i="6"/>
  <c r="G3" i="6" s="1"/>
  <c r="F19" i="5"/>
  <c r="G19" i="5" s="1"/>
  <c r="F18" i="5"/>
  <c r="G18" i="5" s="1"/>
  <c r="F17" i="5"/>
  <c r="G17" i="5" s="1"/>
  <c r="F13" i="5"/>
  <c r="G13" i="5" s="1"/>
  <c r="F12" i="5"/>
  <c r="G12" i="5" s="1"/>
  <c r="F11" i="5"/>
  <c r="G11" i="5" s="1"/>
  <c r="F10" i="5"/>
  <c r="G10" i="5" s="1"/>
  <c r="F9" i="5"/>
  <c r="G9" i="5" s="1"/>
  <c r="F8" i="5"/>
  <c r="G8" i="5" s="1"/>
  <c r="F7" i="5"/>
  <c r="G7" i="5" s="1"/>
  <c r="F6" i="5"/>
  <c r="G6" i="5" s="1"/>
  <c r="F5" i="5"/>
  <c r="G5" i="5" s="1"/>
  <c r="F4" i="5"/>
  <c r="G4" i="5" s="1"/>
  <c r="F8" i="4"/>
  <c r="G8" i="4" s="1"/>
  <c r="F7" i="4"/>
  <c r="G7" i="4" s="1"/>
  <c r="F6" i="4"/>
  <c r="G6" i="4" s="1"/>
  <c r="F5" i="4"/>
  <c r="G5" i="4" s="1"/>
  <c r="F4" i="4"/>
  <c r="G4" i="4" s="1"/>
  <c r="F3" i="4"/>
  <c r="G3" i="4" s="1"/>
  <c r="F20" i="2"/>
  <c r="G20" i="2" s="1"/>
  <c r="F19" i="2"/>
  <c r="G19" i="2" s="1"/>
  <c r="F18" i="2"/>
  <c r="G18" i="2" s="1"/>
  <c r="F5" i="2"/>
  <c r="G5" i="2" s="1"/>
  <c r="F6" i="2"/>
  <c r="G6" i="2" s="1"/>
  <c r="F7" i="2"/>
  <c r="G7" i="2" s="1"/>
  <c r="F8" i="2"/>
  <c r="G8" i="2" s="1"/>
  <c r="F9" i="2"/>
  <c r="G9" i="2" s="1"/>
  <c r="F10" i="2"/>
  <c r="G10" i="2" s="1"/>
  <c r="F11" i="2"/>
  <c r="G11" i="2" s="1"/>
  <c r="F12" i="2"/>
  <c r="G12" i="2" s="1"/>
  <c r="F13" i="2"/>
  <c r="G13" i="2" s="1"/>
  <c r="F14" i="2"/>
  <c r="G14" i="2" s="1"/>
  <c r="F4" i="2"/>
  <c r="G4" i="2" s="1"/>
  <c r="B6" i="10" l="1"/>
  <c r="B5" i="10"/>
  <c r="B4" i="10"/>
  <c r="B3" i="10"/>
  <c r="B2" i="10"/>
  <c r="B1" i="10"/>
  <c r="B7" i="10" l="1"/>
</calcChain>
</file>

<file path=xl/comments1.xml><?xml version="1.0" encoding="utf-8"?>
<comments xmlns="http://schemas.openxmlformats.org/spreadsheetml/2006/main">
  <authors>
    <author>Toni Granollers</author>
  </authors>
  <commentList>
    <comment ref="A7" authorId="0" shapeId="0">
      <text>
        <r>
          <rPr>
            <b/>
            <sz val="9"/>
            <color indexed="81"/>
            <rFont val="Tahoma"/>
            <charset val="1"/>
          </rPr>
          <t>If ALL heuristics valued, lower = 61</t>
        </r>
      </text>
    </comment>
  </commentList>
</comments>
</file>

<file path=xl/sharedStrings.xml><?xml version="1.0" encoding="utf-8"?>
<sst xmlns="http://schemas.openxmlformats.org/spreadsheetml/2006/main" count="282" uniqueCount="183">
  <si>
    <t>Heuristics</t>
  </si>
  <si>
    <t>Description</t>
  </si>
  <si>
    <t>Is the navigation obvious enough throughout the related sections?</t>
  </si>
  <si>
    <t>Customer should be able to move easily through the different sections. For instance, between the shopping cart, the detailed description of the products and the shipping information.</t>
  </si>
  <si>
    <t>(1   2   3   4   5)</t>
  </si>
  <si>
    <t>Does the website use a clear user-logical hierarchy of categories to classify products and to find them?</t>
  </si>
  <si>
    <t>The categories should be easy to identify and differentiate by the customer.</t>
  </si>
  <si>
    <t>Do Category Pages include appropriate filters or facets by features?</t>
  </si>
  <si>
    <t>They have to correspond customers' needs and be easy to undo. They are especially useful in shops that have a large amount of products.</t>
  </si>
  <si>
    <t>(Si/No)</t>
  </si>
  <si>
    <t>Is there enough information that relates to products or services?</t>
  </si>
  <si>
    <t>It must provide all necessary information required to help the customer to make a decision. This include detailed descriptions of the features. For example, in the case of a book this would be the title, author, publisher, format, description and images. It should specify the price, availability of the product, the shipping conditions and customer reviews.</t>
  </si>
  <si>
    <t>Are there product-related ratings and reviews?</t>
  </si>
  <si>
    <t>It is not wise to build an own rating and review system because it will be seen as less trustworthy. In such a system, it is better to let negative reviews stand unless they are obscene or violate the law.</t>
  </si>
  <si>
    <t>Is there a mechanism for the customer to indicate the usefulness of other customers reviews?</t>
  </si>
  <si>
    <t>It can use a question, such as "Have you found this useful?" and as an answer "Yes" or "No". This displays how many people have found each review useful, and how many have not.</t>
  </si>
  <si>
    <t>Are customers allowed to comment in other customers reviews?</t>
  </si>
  <si>
    <t>The website should facilitate interaction between customers as they remain loyal to the site.</t>
  </si>
  <si>
    <t>Does the website include product reviews published by the media?</t>
  </si>
  <si>
    <t>It should add links to these reviews and the logos of the media to increase the trustworthiness of the website.</t>
  </si>
  <si>
    <t>Are there tools to ease the comparison between different products?</t>
  </si>
  <si>
    <t>For instance, it can assist the customer by providing a summary of the most important features - according to customers' needs - and costs of each product within a category. Alternatively, it can provide a tool to add products to a comparative table.</t>
  </si>
  <si>
    <t>Are the order charges, such as taxes and shipping costs specified as soon as possible in the purchasing process?</t>
  </si>
  <si>
    <t>If this information is hidden it causes distrust and shopping cart abandonment.</t>
  </si>
  <si>
    <t>Is there information about the delivery dates?</t>
  </si>
  <si>
    <t>Customers would like to know when the order is going to be delivered.</t>
  </si>
  <si>
    <t>Does the website provide recommended products?</t>
  </si>
  <si>
    <t>This can assist in finding products which might interest the customer, because they are similar to the products he purchased before or to products in which they expressed an interest. The related products can be inserted at the bottom of the product page, shopping cart or both.</t>
  </si>
  <si>
    <t>Does the website provides products related to the selected product?</t>
  </si>
  <si>
    <t>It should show accessories for the product which customer may want to purchase. This section can include between 2 and 6 related products and it is normally located at the product page or the shopping cart.</t>
  </si>
  <si>
    <t>3.1 Alternative Evaluation</t>
  </si>
  <si>
    <t>3. PURCHASE DECISION MAKING</t>
  </si>
  <si>
    <t>3.2 Choice</t>
  </si>
  <si>
    <t>Does the website has a shopping cart which is accessible from all the pages?</t>
  </si>
  <si>
    <t>It must contain everything selected by the customer and the content should be accessible at anytime.</t>
  </si>
  <si>
    <t>Does the website incorporates a Wishlist?</t>
  </si>
  <si>
    <t>It is a useful tool to manage products. For many users adding products to a wishlist is less committed than to a shopping cart.</t>
  </si>
  <si>
    <t>Are there Intelligent Agents that can assist the customer?</t>
  </si>
  <si>
    <t>Their primary role is as a shopping assistant, helping customers to solve problems. They can also be used to promote products.</t>
  </si>
  <si>
    <t>2. INFORMATION SEARCH</t>
  </si>
  <si>
    <t>Is the information about the products accurate, informative and convincing?</t>
  </si>
  <si>
    <t>It must include specifications and features with a non-technical and persuasive vocabulary.</t>
  </si>
  <si>
    <t>Does the website provides value-added information and services?</t>
  </si>
  <si>
    <t>For instance, lists of best sellers, compiled trends, link news related to the products and services, etc.</t>
  </si>
  <si>
    <t>Is the website content regularly updated?</t>
  </si>
  <si>
    <t>Out of date content leads to customers distrusting the website.</t>
  </si>
  <si>
    <t>Is the content based on the users' needs?</t>
  </si>
  <si>
    <t xml:space="preserve"> The content should be based on the customers needs instead of being based around the product description.</t>
  </si>
  <si>
    <t>Are there multimedia resources to explain the products?</t>
  </si>
  <si>
    <t>The site can use videos, images, audio and animations. These can involve long download times, thus it is necessary to strike a balance and optimize their use.</t>
  </si>
  <si>
    <t>Is there any indicator about the product availability as soon as possible in the purchasing process?</t>
  </si>
  <si>
    <t>If a product isn't available, it has to inform the customer when the product(s) will be available again.</t>
  </si>
  <si>
    <t>SCORE</t>
  </si>
  <si>
    <t>Coments</t>
  </si>
  <si>
    <t>1.2 Stimulating the desire to purchase</t>
  </si>
  <si>
    <t>Does the website use elements to draw customer's attention?</t>
  </si>
  <si>
    <t>Are the new products or special offers prominently advertised?</t>
  </si>
  <si>
    <t>Does the website shows the number of current visitors?</t>
  </si>
  <si>
    <t>It can use banners, sounds and animations to focus customer attention on certain items or events.</t>
  </si>
  <si>
    <t>For instance, adding next to them "New!" or "On Sale."</t>
  </si>
  <si>
    <t>This is an index of the current shopping atmosphere that gives the customers a sense of store popularity.</t>
  </si>
  <si>
    <t>1.1 Search and navigation  tools</t>
  </si>
  <si>
    <t>Does the website provides a search box to locate products and information?</t>
  </si>
  <si>
    <t>Does the search have advanced features that allow for a limit to a great variety of criteria (features, categories, etc.)?</t>
  </si>
  <si>
    <t>Does the search engine provide the customer's expected results?</t>
  </si>
  <si>
    <t>Are there appropriate mechanisms, such as filters or facets to refine the search results?</t>
  </si>
  <si>
    <t>Do the pages and sub-pages provide orientation elements?</t>
  </si>
  <si>
    <t>Does the checkout process includes a progress indicator at the top of the checkout pages?</t>
  </si>
  <si>
    <t>Does the website clearly display the "call to action buttons”?</t>
  </si>
  <si>
    <t>Does the website includes a site map?</t>
  </si>
  <si>
    <t>It must be visible at the top right of the page and it must continue throughout the whole site.</t>
  </si>
  <si>
    <t>The advanced features have to correspond customers' needs This helps to retrieve the most relevant results.</t>
  </si>
  <si>
    <t>An analysis of customer searches must be made as a means to optimize search results.</t>
  </si>
  <si>
    <t>After doing a simple or advanced search the results can be refined by applying these mechanisms. They have to correspond customers' needs and be easy to undo.</t>
  </si>
  <si>
    <t>As a means to orientate it is necessary to use breadcrumbs, titles and subtitles.</t>
  </si>
  <si>
    <t>Usually, it is a progress bar which indicates the steps that are missing to complete the purchase and the steps that have already been completed.</t>
  </si>
  <si>
    <t>This means that the buttons like "Add to Cart" or "Buy now" are easy to see and click. They should be located away from other buttons to avoid being clicked by mistake.</t>
  </si>
  <si>
    <t>This gives the user an overview of the site's areas in a single glance.</t>
  </si>
  <si>
    <t>4. TRANSACTION</t>
  </si>
  <si>
    <t>Is there  enough information to assist in the purchase process?</t>
  </si>
  <si>
    <t>It could be useful for novice users to have section with a brief explanation. It also can be achieved by adding contextual help during the purchase process this can be achieved by introducing examples in the form fields.</t>
  </si>
  <si>
    <t>Is the checkout process divided into logical steps?</t>
  </si>
  <si>
    <t>An example of common logical steps would be "Shipping address and payment", “Shipping and gift options" (which include options like gift wrapping or adding a message), "Payment", "Order Summary" and "Order Confirmation".</t>
  </si>
  <si>
    <t>If registration is required, is the process short and simple and does it demand only essential information?</t>
  </si>
  <si>
    <t xml:space="preserve">If the customers consider that the information required by a field is not mandatory the chance of them falsifying data to speed themselves through the process increases. For this reason, it is useful to keep the process as short as possible and in the case of required information briefly explain why it is required.  </t>
  </si>
  <si>
    <t xml:space="preserve">Are there  enough alternatives for the delivery of the order?  </t>
  </si>
  <si>
    <t>The customer should be able to choose the company they prefer, such as USPS, FedEx, UPS, DHS, etc. and consequently manage the speed of the delivery.</t>
  </si>
  <si>
    <t>Does the website allow for enough payment options?</t>
  </si>
  <si>
    <t>To avoid losing orders it should offer as many options as possible, such as Visa, MasterCard, bank account, electronic checks, PayPal or promotional codes. It is wise to display the logos of the payment options to make them more visible and trustworthy.</t>
  </si>
  <si>
    <t>Are the different costs and discounts applied in the order and detailed before it is approved?</t>
  </si>
  <si>
    <t>There has to be an order summary which specify the prices for each item, number of items, discounts applied, taxes and the total cost.</t>
  </si>
  <si>
    <t>Is the button to confirm the purchase clearly visible?</t>
  </si>
  <si>
    <t>It is usually labeled as "Buy" and it should be large, highlighted by color and linked to the order confirmation page.</t>
  </si>
  <si>
    <t>Does the website provide different means for completing the order?</t>
  </si>
  <si>
    <t>The site can facilitate the completion of the purchase by fax, phone, etc. Many online orders are not completed because of perceived safety.</t>
  </si>
  <si>
    <t>Does the website show security logos?</t>
  </si>
  <si>
    <t>It should show them specially in the checkout process to build trust. The logos may be related to the shipment (FedEx, UPS, etc.), payment options (Visa, PayPal, etc..) or security, like SSL.</t>
  </si>
  <si>
    <t>Does the website inform of the level of security when paying by credit card?</t>
  </si>
  <si>
    <t>It should demonstrate that it is a safe website to buy from.</t>
  </si>
  <si>
    <t>5. POST-SALES BEHAVIOUR</t>
  </si>
  <si>
    <t>Does the  system send a confirmation email after the customer’s order?</t>
  </si>
  <si>
    <t>The email should summarize the order and thank the customer. This generates a positive opinion from customer service.</t>
  </si>
  <si>
    <t>Is it possible to track the status of an order from the customer account?</t>
  </si>
  <si>
    <t>This section should allow the customer to consult a previous order and to track current orders.</t>
  </si>
  <si>
    <t>Can the customers manage their order(s) from the customer account?</t>
  </si>
  <si>
    <t xml:space="preserve"> The user should be able to modify or cancel orders. If returns are possible it should allow the tracking of its status.</t>
  </si>
  <si>
    <t>Does the website allow the customer to return an item?</t>
  </si>
  <si>
    <t>This boosts loyalty and potential purchases.</t>
  </si>
  <si>
    <t>6. FACTORS THAT AFFECT THE USER EXPERIENCE DURING THE WHOLE PURCHASE PROCESS</t>
  </si>
  <si>
    <t>Is the response time of the website reasonable?</t>
  </si>
  <si>
    <t>Customers do not tolerate long waiting times. If the time to download a page is not reasonable for them they may leave the site.</t>
  </si>
  <si>
    <t>Is the waiting time for the search results reasonable?</t>
  </si>
  <si>
    <t xml:space="preserve"> This depends on the size of the database. If the waiting time is going to be long, it would be wise to include small illustrations and animations to keep the customers waiting.</t>
  </si>
  <si>
    <t>Is the  interface's style consistent?</t>
  </si>
  <si>
    <t>It reduces the cognitive load and facilitates the ease of orientation.</t>
  </si>
  <si>
    <t>Does the website presents an innovative and attractive image?</t>
  </si>
  <si>
    <t>This helps to differentiate it from the competition and it is highly appreciated by customers. For this reason, they spend a longer amount of time on the site.</t>
  </si>
  <si>
    <t>Is the website exciting?</t>
  </si>
  <si>
    <t>It can include resources, such as interactive materials, downloadable applications, games, personalized information, etc. This benefits the playfulness and entertainment on the site and consequently the customer's satisfaction.</t>
  </si>
  <si>
    <t>Does the website personalize any type of contact with the customer?</t>
  </si>
  <si>
    <t>For example, when the system send an email it can include the customer's name.</t>
  </si>
  <si>
    <t>Does the website offer the possibility for the customer to become a VIP?</t>
  </si>
  <si>
    <t>This exclusivity increases the satisfaction and loyalty of the customers who spend more money.</t>
  </si>
  <si>
    <t>6.1 UX</t>
  </si>
  <si>
    <t>6.2 Trust building</t>
  </si>
  <si>
    <t>If personal information is required by the website, does it have the Privacy Policy available?</t>
  </si>
  <si>
    <t>It should include all possible uses of their personal information. The footer is the standard location to link this information. It has to be easily understandable by the customers.</t>
  </si>
  <si>
    <t>Does it have the shipping, return or exchange Policy and other shop rules available?</t>
  </si>
  <si>
    <t>This information can be included in the FAQs or in a specific section of the store. These resources have to be easily understandable by the customers.</t>
  </si>
  <si>
    <t>Does the website has safety certificates granted by external companies?</t>
  </si>
  <si>
    <t xml:space="preserve"> It is important to get them and let customers know about them. These are companies like VeriSign or ControlScan. It must use the secure SSL technology as well.</t>
  </si>
  <si>
    <t>Is contact information visible during the purchase process?</t>
  </si>
  <si>
    <t>The telephone number should be shown at least to answer any questions about orders.</t>
  </si>
  <si>
    <t>Does the website provide different means for customers to contact the company?</t>
  </si>
  <si>
    <t>For example forms, email and phone as these improve customer confidence.</t>
  </si>
  <si>
    <t>Is the best way to contact the company clarified for each type of concern?</t>
  </si>
  <si>
    <t>It should specify the best means of contact for each type of question. For example, if it's a technical question, a matter of sales or about returning an item.</t>
  </si>
  <si>
    <t>Does the website gives the address of the company?</t>
  </si>
  <si>
    <t>It can be shown in the information about the company, in the FAQs and in the checkout process to give credibility to the page.</t>
  </si>
  <si>
    <t>Does the website has a FAQ section that covers common customer questions?</t>
  </si>
  <si>
    <t>It has to cover the most common questions detected by the customer service. For example, it can answer questions concerning the return policy. The information included has to be easily understandable and useful.</t>
  </si>
  <si>
    <t>Does the company responds to comments and concerns expressed by the customers?</t>
  </si>
  <si>
    <t>Either through private means like email or public, like a product review.</t>
  </si>
  <si>
    <t>Is the appearance of the website safe and reliable?</t>
  </si>
  <si>
    <t>Security is independent from the graphic design but the perception of security is very important for the customer. For instance, the introduction of elements, such as the image of a padlock affects positively this perception.</t>
  </si>
  <si>
    <t>1. NEED RECOGNITION &amp; PROBLEM AWARENESS</t>
  </si>
  <si>
    <t>Heuristics organisation</t>
  </si>
  <si>
    <t>It is the first step of the process. Without the recognition of the need a purchase cannot take place. In this stage, customers use search and navigation tools to find a product or service which covers their needs. The website has to stimulate the desire to purchase to enhance that needs.</t>
  </si>
  <si>
    <t>1) Need Recognition and Problem Awareness</t>
  </si>
  <si>
    <t>This is the next step customers may take after they have recognized their problems and needs in order to find out what they feel is the best solution. The customers search for information sources related to the products which can cover their needs.</t>
  </si>
  <si>
    <t>2) Information Search</t>
  </si>
  <si>
    <t>At this stage, consumers evaluate different products on the basis of varying product attributes to find the product which offers more benefits. After that process, the customers make a choice.</t>
  </si>
  <si>
    <t>3) Purchase Decision Making</t>
  </si>
  <si>
    <t>The checkout is the last step in the Buying Decision Process. It has to be clear and trustworthy to drive the customers to finish a purchase.</t>
  </si>
  <si>
    <t>4) Transaction</t>
  </si>
  <si>
    <t>At this stage, companies should carefully create positive post-purchase communication to engage the customers. Also, the system has to facilitate tools to modify or follow customer's orders.</t>
  </si>
  <si>
    <t>5) Post-Sales Behaviour</t>
  </si>
  <si>
    <t>6) Factors That Affect The UX During The Whole Purchase Process</t>
  </si>
  <si>
    <t>There are many factors that affect whole purchase process and contribute in providing a satisfactory UX. One of the most important is trustworthiness because the customers have to believe that the website is reliable to finish a purchase.</t>
  </si>
  <si>
    <r>
      <t xml:space="preserve">The heuristics are gathered in </t>
    </r>
    <r>
      <rPr>
        <b/>
        <sz val="11"/>
        <color theme="1"/>
        <rFont val="Calibri"/>
        <family val="2"/>
        <scheme val="minor"/>
      </rPr>
      <t>6 groups</t>
    </r>
    <r>
      <rPr>
        <sz val="11"/>
        <color theme="1"/>
        <rFont val="Calibri"/>
        <family val="2"/>
        <scheme val="minor"/>
      </rPr>
      <t xml:space="preserve"> according to the stages of the Buying Decision Process</t>
    </r>
  </si>
  <si>
    <t>Y</t>
  </si>
  <si>
    <t>N</t>
  </si>
  <si>
    <t xml:space="preserve">5 points </t>
  </si>
  <si>
    <t>1 point</t>
  </si>
  <si>
    <t>strongly disagree</t>
  </si>
  <si>
    <t>disagree</t>
  </si>
  <si>
    <t>neither agree nor disagree</t>
  </si>
  <si>
    <t>agree</t>
  </si>
  <si>
    <t>strongly agree</t>
  </si>
  <si>
    <t xml:space="preserve">lower = 0   </t>
  </si>
  <si>
    <r>
      <t>(</t>
    </r>
    <r>
      <rPr>
        <b/>
        <sz val="11"/>
        <color theme="1"/>
        <rFont val="Calibri"/>
        <family val="2"/>
        <scheme val="minor"/>
      </rPr>
      <t>Y</t>
    </r>
    <r>
      <rPr>
        <sz val="11"/>
        <color theme="1"/>
        <rFont val="Calibri"/>
        <family val="2"/>
        <scheme val="minor"/>
      </rPr>
      <t>/</t>
    </r>
    <r>
      <rPr>
        <b/>
        <sz val="11"/>
        <color theme="1"/>
        <rFont val="Calibri"/>
        <family val="2"/>
        <scheme val="minor"/>
      </rPr>
      <t>N</t>
    </r>
    <r>
      <rPr>
        <sz val="11"/>
        <color theme="1"/>
        <rFont val="Calibri"/>
        <family val="2"/>
        <scheme val="minor"/>
      </rPr>
      <t>)</t>
    </r>
  </si>
  <si>
    <t>(N/Y)</t>
  </si>
  <si>
    <t>upper = 305</t>
  </si>
  <si>
    <t>1. ...</t>
  </si>
  <si>
    <t>2. ...</t>
  </si>
  <si>
    <t>3. ...</t>
  </si>
  <si>
    <t>....</t>
  </si>
  <si>
    <t>Name</t>
  </si>
  <si>
    <t>Studies</t>
  </si>
  <si>
    <t>Profile (Professional skills, specialization, …)</t>
  </si>
  <si>
    <t>GOALS OF THE SITE/APPLICATION TO BE EVALUATED</t>
  </si>
  <si>
    <t>Website/Application to be evaluated:</t>
  </si>
  <si>
    <t>Evaluator</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</si>
</sst>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b/>
      <sz val="18"/>
      <color theme="1"/>
      <name val="Calibri"/>
      <family val="2"/>
      <scheme val="minor"/>
    </font>
    <font>
      <u/>
      <sz val="11"/>
      <color theme="10"/>
      <name val="Calibri"/>
      <family val="2"/>
      <scheme val="minor"/>
    </font>
    <font>
      <b/>
      <u/>
      <sz val="14"/>
      <color theme="10"/>
      <name val="Calibri"/>
      <family val="2"/>
      <scheme val="minor"/>
    </font>
    <font>
      <b/>
      <sz val="18"/>
      <color theme="0"/>
      <name val="Calibri"/>
      <family val="2"/>
      <scheme val="minor"/>
    </font>
    <font>
      <b/>
      <sz val="16"/>
      <color theme="1"/>
      <name val="Calibri"/>
      <family val="2"/>
      <scheme val="minor"/>
    </font>
    <font>
      <b/>
      <sz val="9"/>
      <color indexed="81"/>
      <name val="Tahoma"/>
      <charset val="1"/>
    </font>
    <font>
      <sz val="10"/>
      <name val="Arial"/>
    </font>
    <font>
      <b/>
      <sz val="12"/>
      <name val="Arial"/>
      <family val="2"/>
    </font>
    <font>
      <b/>
      <sz val="10"/>
      <name val="Arial"/>
      <family val="2"/>
    </font>
    <font>
      <sz val="10"/>
      <name val="Arial"/>
      <family val="2"/>
    </font>
    <font>
      <sz val="10"/>
      <color rgb="FF0000FF"/>
      <name val="Arial"/>
      <family val="2"/>
    </font>
  </fonts>
  <fills count="7">
    <fill>
      <patternFill patternType="none"/>
    </fill>
    <fill>
      <patternFill patternType="gray125"/>
    </fill>
    <fill>
      <patternFill patternType="solid">
        <fgColor theme="3"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0" fontId="10" fillId="0" borderId="0"/>
  </cellStyleXfs>
  <cellXfs count="28">
    <xf numFmtId="0" fontId="0" fillId="0" borderId="0" xfId="0"/>
    <xf numFmtId="0" fontId="1" fillId="0" borderId="0" xfId="0" applyFont="1" applyAlignment="1">
      <alignment wrapText="1"/>
    </xf>
    <xf numFmtId="0" fontId="2" fillId="0" borderId="0" xfId="0" applyFont="1" applyAlignment="1">
      <alignment wrapText="1"/>
    </xf>
    <xf numFmtId="0" fontId="3" fillId="0" borderId="0" xfId="0" applyFont="1"/>
    <xf numFmtId="0" fontId="1" fillId="0" borderId="1" xfId="0" applyFont="1" applyBorder="1" applyAlignment="1">
      <alignment wrapText="1"/>
    </xf>
    <xf numFmtId="0" fontId="2" fillId="0" borderId="1" xfId="0" applyFont="1" applyBorder="1" applyAlignment="1">
      <alignment wrapText="1"/>
    </xf>
    <xf numFmtId="0" fontId="0" fillId="0" borderId="1" xfId="0" applyBorder="1" applyAlignment="1">
      <alignment horizontal="center" vertical="center" wrapText="1"/>
    </xf>
    <xf numFmtId="0" fontId="4" fillId="3" borderId="1" xfId="0" applyFont="1" applyFill="1" applyBorder="1" applyAlignment="1">
      <alignment horizontal="center" vertical="center"/>
    </xf>
    <xf numFmtId="0" fontId="1" fillId="2" borderId="1" xfId="0" applyFont="1" applyFill="1" applyBorder="1" applyAlignment="1">
      <alignment horizontal="center"/>
    </xf>
    <xf numFmtId="0" fontId="2" fillId="0" borderId="1" xfId="0" applyFont="1" applyBorder="1" applyAlignment="1">
      <alignment horizontal="left" vertical="top" wrapText="1"/>
    </xf>
    <xf numFmtId="0" fontId="1" fillId="0" borderId="1" xfId="0" applyFont="1" applyBorder="1" applyAlignment="1">
      <alignment horizontal="left" vertical="top" wrapText="1"/>
    </xf>
    <xf numFmtId="0" fontId="0" fillId="0" borderId="0" xfId="0" applyAlignment="1">
      <alignment horizontal="left" vertical="top" wrapText="1"/>
    </xf>
    <xf numFmtId="0" fontId="2" fillId="0" borderId="0" xfId="0" applyFont="1" applyAlignment="1">
      <alignment horizontal="center" vertical="center"/>
    </xf>
    <xf numFmtId="0" fontId="1" fillId="0" borderId="0" xfId="0" applyFont="1" applyAlignment="1">
      <alignment horizontal="center"/>
    </xf>
    <xf numFmtId="0" fontId="7" fillId="4" borderId="0" xfId="0" applyFont="1" applyFill="1" applyAlignment="1">
      <alignment horizontal="center"/>
    </xf>
    <xf numFmtId="0" fontId="3" fillId="5" borderId="1" xfId="0" applyFont="1" applyFill="1" applyBorder="1" applyAlignment="1">
      <alignment horizontal="right"/>
    </xf>
    <xf numFmtId="0" fontId="0" fillId="5" borderId="1" xfId="0" applyFill="1" applyBorder="1"/>
    <xf numFmtId="0" fontId="3" fillId="5" borderId="1" xfId="0" applyFont="1" applyFill="1" applyBorder="1"/>
    <xf numFmtId="0" fontId="8" fillId="0" borderId="0" xfId="0" applyFont="1" applyAlignment="1">
      <alignment horizontal="right"/>
    </xf>
    <xf numFmtId="0" fontId="11" fillId="0" borderId="0" xfId="2" applyFont="1"/>
    <xf numFmtId="0" fontId="10" fillId="0" borderId="0" xfId="2"/>
    <xf numFmtId="0" fontId="12" fillId="0" borderId="1" xfId="2" applyFont="1" applyBorder="1"/>
    <xf numFmtId="0" fontId="13" fillId="0" borderId="0" xfId="2" applyFont="1" applyFill="1" applyBorder="1"/>
    <xf numFmtId="0" fontId="1" fillId="2" borderId="2" xfId="0" applyFont="1" applyFill="1" applyBorder="1" applyAlignment="1">
      <alignment horizontal="center"/>
    </xf>
    <xf numFmtId="0" fontId="1" fillId="2" borderId="3" xfId="0" applyFont="1" applyFill="1" applyBorder="1" applyAlignment="1">
      <alignment horizontal="center"/>
    </xf>
    <xf numFmtId="0" fontId="6" fillId="0" borderId="0" xfId="1" applyFont="1" applyAlignment="1">
      <alignment horizontal="left" vertical="top" wrapText="1"/>
    </xf>
    <xf numFmtId="0" fontId="1" fillId="2" borderId="1" xfId="0" applyFont="1" applyFill="1" applyBorder="1" applyAlignment="1">
      <alignment horizontal="center"/>
    </xf>
    <xf numFmtId="0" fontId="14" fillId="6" borderId="1" xfId="2" applyFont="1" applyFill="1" applyBorder="1"/>
  </cellXfs>
  <cellStyles count="3">
    <cellStyle name="Enllaç" xfId="1" builtinId="8"/>
    <cellStyle name="Normal" xfId="0" builtinId="0"/>
    <cellStyle name="Normal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l'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workbookViewId="0"/>
  </sheetViews>
  <sheetFormatPr defaultRowHeight="14.4" x14ac:dyDescent="0.3"/>
  <cols>
    <col min="1" max="1" width="6.77734375" customWidth="1"/>
    <col min="2" max="2" width="65.5546875" customWidth="1"/>
    <col min="3" max="3" width="82.5546875" customWidth="1"/>
  </cols>
  <sheetData>
    <row r="1" spans="1:3" ht="18" x14ac:dyDescent="0.35">
      <c r="A1" s="3" t="s">
        <v>146</v>
      </c>
    </row>
    <row r="2" spans="1:3" x14ac:dyDescent="0.3">
      <c r="A2" t="s">
        <v>159</v>
      </c>
    </row>
    <row r="3" spans="1:3" ht="43.2" x14ac:dyDescent="0.3">
      <c r="A3" s="25" t="s">
        <v>148</v>
      </c>
      <c r="B3" s="25"/>
      <c r="C3" s="11" t="s">
        <v>147</v>
      </c>
    </row>
    <row r="4" spans="1:3" ht="43.2" x14ac:dyDescent="0.3">
      <c r="A4" s="25" t="s">
        <v>150</v>
      </c>
      <c r="B4" s="25"/>
      <c r="C4" s="11" t="s">
        <v>149</v>
      </c>
    </row>
    <row r="5" spans="1:3" ht="28.8" x14ac:dyDescent="0.3">
      <c r="A5" s="25" t="s">
        <v>152</v>
      </c>
      <c r="B5" s="25"/>
      <c r="C5" s="11" t="s">
        <v>151</v>
      </c>
    </row>
    <row r="6" spans="1:3" ht="28.8" x14ac:dyDescent="0.3">
      <c r="A6" s="25" t="s">
        <v>154</v>
      </c>
      <c r="B6" s="25"/>
      <c r="C6" s="11" t="s">
        <v>153</v>
      </c>
    </row>
    <row r="7" spans="1:3" ht="28.8" x14ac:dyDescent="0.3">
      <c r="A7" s="25" t="s">
        <v>156</v>
      </c>
      <c r="B7" s="25"/>
      <c r="C7" s="11" t="s">
        <v>155</v>
      </c>
    </row>
    <row r="8" spans="1:3" ht="43.2" x14ac:dyDescent="0.3">
      <c r="A8" s="25" t="s">
        <v>157</v>
      </c>
      <c r="B8" s="25"/>
      <c r="C8" s="11" t="s">
        <v>158</v>
      </c>
    </row>
    <row r="11" spans="1:3" x14ac:dyDescent="0.3">
      <c r="A11" s="23" t="s">
        <v>52</v>
      </c>
      <c r="B11" s="24"/>
    </row>
    <row r="12" spans="1:3" ht="18" x14ac:dyDescent="0.35">
      <c r="A12" s="15" t="s">
        <v>160</v>
      </c>
      <c r="B12" s="16" t="s">
        <v>162</v>
      </c>
    </row>
    <row r="13" spans="1:3" ht="18" x14ac:dyDescent="0.35">
      <c r="A13" s="15" t="s">
        <v>161</v>
      </c>
      <c r="B13" s="16" t="s">
        <v>163</v>
      </c>
    </row>
    <row r="14" spans="1:3" ht="18" x14ac:dyDescent="0.35">
      <c r="A14" s="17">
        <v>1</v>
      </c>
      <c r="B14" s="16" t="s">
        <v>164</v>
      </c>
    </row>
    <row r="15" spans="1:3" ht="18" x14ac:dyDescent="0.35">
      <c r="A15" s="17">
        <v>2</v>
      </c>
      <c r="B15" s="16" t="s">
        <v>165</v>
      </c>
    </row>
    <row r="16" spans="1:3" ht="18" x14ac:dyDescent="0.35">
      <c r="A16" s="17">
        <v>3</v>
      </c>
      <c r="B16" s="16" t="s">
        <v>166</v>
      </c>
    </row>
    <row r="17" spans="1:2" ht="18" x14ac:dyDescent="0.35">
      <c r="A17" s="17">
        <v>4</v>
      </c>
      <c r="B17" s="16" t="s">
        <v>167</v>
      </c>
    </row>
    <row r="18" spans="1:2" ht="18" x14ac:dyDescent="0.35">
      <c r="A18" s="17">
        <v>5</v>
      </c>
      <c r="B18" s="16" t="s">
        <v>168</v>
      </c>
    </row>
  </sheetData>
  <mergeCells count="7">
    <mergeCell ref="A11:B11"/>
    <mergeCell ref="A3:B3"/>
    <mergeCell ref="A4:B4"/>
    <mergeCell ref="A5:B5"/>
    <mergeCell ref="A6:B6"/>
    <mergeCell ref="A7:B7"/>
    <mergeCell ref="A8:B8"/>
  </mergeCells>
  <hyperlinks>
    <hyperlink ref="A3" location="'RECOGNITION &amp; AWARNESS'!A1" display="1) Need Recognition and Problem Awareness"/>
    <hyperlink ref="A4" location="'INFORMATION SEARCH'!A1" display="2) Information Search"/>
    <hyperlink ref="A5" location="'PURCHASE DECISION MAKING'!A1" display="3) Purchase Decision Making"/>
    <hyperlink ref="A6" location="TRANSACTION!A1" display="4) Transaction"/>
    <hyperlink ref="A7" location="'POST-SALES BEHAVIOUR'!A1" display="5) Post-Sales Behaviour"/>
    <hyperlink ref="A8" location="UX!A1" display="6) Factors That Affect The UX During The Whole Purchase Proces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7"/>
  <sheetViews>
    <sheetView workbookViewId="0">
      <selection activeCell="C10" sqref="C10"/>
    </sheetView>
  </sheetViews>
  <sheetFormatPr defaultRowHeight="14.4" x14ac:dyDescent="0.3"/>
  <cols>
    <col min="1" max="1" width="59.6640625" bestFit="1" customWidth="1"/>
    <col min="3" max="3" width="18.5546875" bestFit="1" customWidth="1"/>
  </cols>
  <sheetData>
    <row r="1" spans="1:3" x14ac:dyDescent="0.3">
      <c r="A1" t="s">
        <v>148</v>
      </c>
      <c r="B1" s="13">
        <f>SUM('RECOGNITION &amp; AWARNESS'!G:G)</f>
        <v>0</v>
      </c>
    </row>
    <row r="2" spans="1:3" x14ac:dyDescent="0.3">
      <c r="A2" t="s">
        <v>150</v>
      </c>
      <c r="B2" s="13">
        <f>SUM('INFORMATION SEARCH'!G:G)</f>
        <v>0</v>
      </c>
    </row>
    <row r="3" spans="1:3" x14ac:dyDescent="0.3">
      <c r="A3" t="s">
        <v>152</v>
      </c>
      <c r="B3" s="13">
        <f>SUM('PURCHASE DECISION MAKING'!G:G)</f>
        <v>0</v>
      </c>
    </row>
    <row r="4" spans="1:3" x14ac:dyDescent="0.3">
      <c r="A4" t="s">
        <v>154</v>
      </c>
      <c r="B4" s="13">
        <f>SUM(TRANSACTION!G:G)</f>
        <v>0</v>
      </c>
    </row>
    <row r="5" spans="1:3" x14ac:dyDescent="0.3">
      <c r="A5" t="s">
        <v>156</v>
      </c>
      <c r="B5" s="13">
        <f>SUM('POST-SALES BEHAVIOUR'!G:G)</f>
        <v>0</v>
      </c>
    </row>
    <row r="6" spans="1:3" x14ac:dyDescent="0.3">
      <c r="A6" t="s">
        <v>157</v>
      </c>
      <c r="B6" s="13">
        <f>SUM(UX!G:G)</f>
        <v>0</v>
      </c>
    </row>
    <row r="7" spans="1:3" ht="23.4" x14ac:dyDescent="0.45">
      <c r="A7" s="18" t="s">
        <v>169</v>
      </c>
      <c r="B7" s="14">
        <f>SUM(B1:B6)</f>
        <v>0</v>
      </c>
      <c r="C7" s="18" t="s">
        <v>172</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15" sqref="B15"/>
    </sheetView>
  </sheetViews>
  <sheetFormatPr defaultRowHeight="13.2" x14ac:dyDescent="0.25"/>
  <cols>
    <col min="1" max="1" width="40.77734375" style="20" bestFit="1" customWidth="1"/>
    <col min="2" max="2" width="125.6640625" style="20" customWidth="1"/>
    <col min="3" max="257" width="11.5546875" style="20" customWidth="1"/>
    <col min="258" max="258" width="53.88671875" style="20" customWidth="1"/>
    <col min="259" max="513" width="11.5546875" style="20" customWidth="1"/>
    <col min="514" max="514" width="53.88671875" style="20" customWidth="1"/>
    <col min="515" max="769" width="11.5546875" style="20" customWidth="1"/>
    <col min="770" max="770" width="53.88671875" style="20" customWidth="1"/>
    <col min="771" max="1025" width="11.5546875" style="20" customWidth="1"/>
    <col min="1026" max="1026" width="53.88671875" style="20" customWidth="1"/>
    <col min="1027" max="1281" width="11.5546875" style="20" customWidth="1"/>
    <col min="1282" max="1282" width="53.88671875" style="20" customWidth="1"/>
    <col min="1283" max="1537" width="11.5546875" style="20" customWidth="1"/>
    <col min="1538" max="1538" width="53.88671875" style="20" customWidth="1"/>
    <col min="1539" max="1793" width="11.5546875" style="20" customWidth="1"/>
    <col min="1794" max="1794" width="53.88671875" style="20" customWidth="1"/>
    <col min="1795" max="2049" width="11.5546875" style="20" customWidth="1"/>
    <col min="2050" max="2050" width="53.88671875" style="20" customWidth="1"/>
    <col min="2051" max="2305" width="11.5546875" style="20" customWidth="1"/>
    <col min="2306" max="2306" width="53.88671875" style="20" customWidth="1"/>
    <col min="2307" max="2561" width="11.5546875" style="20" customWidth="1"/>
    <col min="2562" max="2562" width="53.88671875" style="20" customWidth="1"/>
    <col min="2563" max="2817" width="11.5546875" style="20" customWidth="1"/>
    <col min="2818" max="2818" width="53.88671875" style="20" customWidth="1"/>
    <col min="2819" max="3073" width="11.5546875" style="20" customWidth="1"/>
    <col min="3074" max="3074" width="53.88671875" style="20" customWidth="1"/>
    <col min="3075" max="3329" width="11.5546875" style="20" customWidth="1"/>
    <col min="3330" max="3330" width="53.88671875" style="20" customWidth="1"/>
    <col min="3331" max="3585" width="11.5546875" style="20" customWidth="1"/>
    <col min="3586" max="3586" width="53.88671875" style="20" customWidth="1"/>
    <col min="3587" max="3841" width="11.5546875" style="20" customWidth="1"/>
    <col min="3842" max="3842" width="53.88671875" style="20" customWidth="1"/>
    <col min="3843" max="4097" width="11.5546875" style="20" customWidth="1"/>
    <col min="4098" max="4098" width="53.88671875" style="20" customWidth="1"/>
    <col min="4099" max="4353" width="11.5546875" style="20" customWidth="1"/>
    <col min="4354" max="4354" width="53.88671875" style="20" customWidth="1"/>
    <col min="4355" max="4609" width="11.5546875" style="20" customWidth="1"/>
    <col min="4610" max="4610" width="53.88671875" style="20" customWidth="1"/>
    <col min="4611" max="4865" width="11.5546875" style="20" customWidth="1"/>
    <col min="4866" max="4866" width="53.88671875" style="20" customWidth="1"/>
    <col min="4867" max="5121" width="11.5546875" style="20" customWidth="1"/>
    <col min="5122" max="5122" width="53.88671875" style="20" customWidth="1"/>
    <col min="5123" max="5377" width="11.5546875" style="20" customWidth="1"/>
    <col min="5378" max="5378" width="53.88671875" style="20" customWidth="1"/>
    <col min="5379" max="5633" width="11.5546875" style="20" customWidth="1"/>
    <col min="5634" max="5634" width="53.88671875" style="20" customWidth="1"/>
    <col min="5635" max="5889" width="11.5546875" style="20" customWidth="1"/>
    <col min="5890" max="5890" width="53.88671875" style="20" customWidth="1"/>
    <col min="5891" max="6145" width="11.5546875" style="20" customWidth="1"/>
    <col min="6146" max="6146" width="53.88671875" style="20" customWidth="1"/>
    <col min="6147" max="6401" width="11.5546875" style="20" customWidth="1"/>
    <col min="6402" max="6402" width="53.88671875" style="20" customWidth="1"/>
    <col min="6403" max="6657" width="11.5546875" style="20" customWidth="1"/>
    <col min="6658" max="6658" width="53.88671875" style="20" customWidth="1"/>
    <col min="6659" max="6913" width="11.5546875" style="20" customWidth="1"/>
    <col min="6914" max="6914" width="53.88671875" style="20" customWidth="1"/>
    <col min="6915" max="7169" width="11.5546875" style="20" customWidth="1"/>
    <col min="7170" max="7170" width="53.88671875" style="20" customWidth="1"/>
    <col min="7171" max="7425" width="11.5546875" style="20" customWidth="1"/>
    <col min="7426" max="7426" width="53.88671875" style="20" customWidth="1"/>
    <col min="7427" max="7681" width="11.5546875" style="20" customWidth="1"/>
    <col min="7682" max="7682" width="53.88671875" style="20" customWidth="1"/>
    <col min="7683" max="7937" width="11.5546875" style="20" customWidth="1"/>
    <col min="7938" max="7938" width="53.88671875" style="20" customWidth="1"/>
    <col min="7939" max="8193" width="11.5546875" style="20" customWidth="1"/>
    <col min="8194" max="8194" width="53.88671875" style="20" customWidth="1"/>
    <col min="8195" max="8449" width="11.5546875" style="20" customWidth="1"/>
    <col min="8450" max="8450" width="53.88671875" style="20" customWidth="1"/>
    <col min="8451" max="8705" width="11.5546875" style="20" customWidth="1"/>
    <col min="8706" max="8706" width="53.88671875" style="20" customWidth="1"/>
    <col min="8707" max="8961" width="11.5546875" style="20" customWidth="1"/>
    <col min="8962" max="8962" width="53.88671875" style="20" customWidth="1"/>
    <col min="8963" max="9217" width="11.5546875" style="20" customWidth="1"/>
    <col min="9218" max="9218" width="53.88671875" style="20" customWidth="1"/>
    <col min="9219" max="9473" width="11.5546875" style="20" customWidth="1"/>
    <col min="9474" max="9474" width="53.88671875" style="20" customWidth="1"/>
    <col min="9475" max="9729" width="11.5546875" style="20" customWidth="1"/>
    <col min="9730" max="9730" width="53.88671875" style="20" customWidth="1"/>
    <col min="9731" max="9985" width="11.5546875" style="20" customWidth="1"/>
    <col min="9986" max="9986" width="53.88671875" style="20" customWidth="1"/>
    <col min="9987" max="10241" width="11.5546875" style="20" customWidth="1"/>
    <col min="10242" max="10242" width="53.88671875" style="20" customWidth="1"/>
    <col min="10243" max="10497" width="11.5546875" style="20" customWidth="1"/>
    <col min="10498" max="10498" width="53.88671875" style="20" customWidth="1"/>
    <col min="10499" max="10753" width="11.5546875" style="20" customWidth="1"/>
    <col min="10754" max="10754" width="53.88671875" style="20" customWidth="1"/>
    <col min="10755" max="11009" width="11.5546875" style="20" customWidth="1"/>
    <col min="11010" max="11010" width="53.88671875" style="20" customWidth="1"/>
    <col min="11011" max="11265" width="11.5546875" style="20" customWidth="1"/>
    <col min="11266" max="11266" width="53.88671875" style="20" customWidth="1"/>
    <col min="11267" max="11521" width="11.5546875" style="20" customWidth="1"/>
    <col min="11522" max="11522" width="53.88671875" style="20" customWidth="1"/>
    <col min="11523" max="11777" width="11.5546875" style="20" customWidth="1"/>
    <col min="11778" max="11778" width="53.88671875" style="20" customWidth="1"/>
    <col min="11779" max="12033" width="11.5546875" style="20" customWidth="1"/>
    <col min="12034" max="12034" width="53.88671875" style="20" customWidth="1"/>
    <col min="12035" max="12289" width="11.5546875" style="20" customWidth="1"/>
    <col min="12290" max="12290" width="53.88671875" style="20" customWidth="1"/>
    <col min="12291" max="12545" width="11.5546875" style="20" customWidth="1"/>
    <col min="12546" max="12546" width="53.88671875" style="20" customWidth="1"/>
    <col min="12547" max="12801" width="11.5546875" style="20" customWidth="1"/>
    <col min="12802" max="12802" width="53.88671875" style="20" customWidth="1"/>
    <col min="12803" max="13057" width="11.5546875" style="20" customWidth="1"/>
    <col min="13058" max="13058" width="53.88671875" style="20" customWidth="1"/>
    <col min="13059" max="13313" width="11.5546875" style="20" customWidth="1"/>
    <col min="13314" max="13314" width="53.88671875" style="20" customWidth="1"/>
    <col min="13315" max="13569" width="11.5546875" style="20" customWidth="1"/>
    <col min="13570" max="13570" width="53.88671875" style="20" customWidth="1"/>
    <col min="13571" max="13825" width="11.5546875" style="20" customWidth="1"/>
    <col min="13826" max="13826" width="53.88671875" style="20" customWidth="1"/>
    <col min="13827" max="14081" width="11.5546875" style="20" customWidth="1"/>
    <col min="14082" max="14082" width="53.88671875" style="20" customWidth="1"/>
    <col min="14083" max="14337" width="11.5546875" style="20" customWidth="1"/>
    <col min="14338" max="14338" width="53.88671875" style="20" customWidth="1"/>
    <col min="14339" max="14593" width="11.5546875" style="20" customWidth="1"/>
    <col min="14594" max="14594" width="53.88671875" style="20" customWidth="1"/>
    <col min="14595" max="14849" width="11.5546875" style="20" customWidth="1"/>
    <col min="14850" max="14850" width="53.88671875" style="20" customWidth="1"/>
    <col min="14851" max="15105" width="11.5546875" style="20" customWidth="1"/>
    <col min="15106" max="15106" width="53.88671875" style="20" customWidth="1"/>
    <col min="15107" max="15361" width="11.5546875" style="20" customWidth="1"/>
    <col min="15362" max="15362" width="53.88671875" style="20" customWidth="1"/>
    <col min="15363" max="15617" width="11.5546875" style="20" customWidth="1"/>
    <col min="15618" max="15618" width="53.88671875" style="20" customWidth="1"/>
    <col min="15619" max="15873" width="11.5546875" style="20" customWidth="1"/>
    <col min="15874" max="15874" width="53.88671875" style="20" customWidth="1"/>
    <col min="15875" max="16129" width="11.5546875" style="20" customWidth="1"/>
    <col min="16130" max="16130" width="53.88671875" style="20" customWidth="1"/>
    <col min="16131" max="16384" width="11.5546875" style="20" customWidth="1"/>
  </cols>
  <sheetData>
    <row r="1" spans="1:2" ht="15.6" x14ac:dyDescent="0.3">
      <c r="A1" s="19" t="s">
        <v>181</v>
      </c>
      <c r="B1" s="27"/>
    </row>
    <row r="4" spans="1:2" ht="15.6" x14ac:dyDescent="0.3">
      <c r="A4" s="19" t="s">
        <v>182</v>
      </c>
    </row>
    <row r="6" spans="1:2" x14ac:dyDescent="0.25">
      <c r="A6" s="21" t="s">
        <v>177</v>
      </c>
      <c r="B6" s="27"/>
    </row>
    <row r="7" spans="1:2" x14ac:dyDescent="0.25">
      <c r="A7" s="21" t="s">
        <v>179</v>
      </c>
      <c r="B7" s="27"/>
    </row>
    <row r="8" spans="1:2" x14ac:dyDescent="0.25">
      <c r="A8" s="21" t="s">
        <v>178</v>
      </c>
      <c r="B8" s="27"/>
    </row>
    <row r="10" spans="1:2" x14ac:dyDescent="0.25">
      <c r="A10" s="22"/>
    </row>
  </sheetData>
  <pageMargins left="0.75" right="0.75" top="1" bottom="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2" sqref="A2"/>
    </sheetView>
  </sheetViews>
  <sheetFormatPr defaultColWidth="11.5546875" defaultRowHeight="13.2" x14ac:dyDescent="0.25"/>
  <cols>
    <col min="1" max="1" width="11.5546875" style="20" customWidth="1"/>
    <col min="2" max="16384" width="11.5546875" style="20"/>
  </cols>
  <sheetData>
    <row r="1" spans="1:1" ht="15.6" x14ac:dyDescent="0.3">
      <c r="A1" s="19" t="s">
        <v>180</v>
      </c>
    </row>
    <row r="3" spans="1:1" x14ac:dyDescent="0.25">
      <c r="A3" s="20" t="s">
        <v>173</v>
      </c>
    </row>
    <row r="4" spans="1:1" x14ac:dyDescent="0.25">
      <c r="A4" s="20" t="s">
        <v>174</v>
      </c>
    </row>
    <row r="5" spans="1:1" x14ac:dyDescent="0.25">
      <c r="A5" s="20" t="s">
        <v>175</v>
      </c>
    </row>
    <row r="6" spans="1:1" x14ac:dyDescent="0.25">
      <c r="A6" s="20" t="s">
        <v>176</v>
      </c>
    </row>
  </sheetData>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Normal="100" workbookViewId="0">
      <selection activeCell="D4" sqref="D4"/>
    </sheetView>
  </sheetViews>
  <sheetFormatPr defaultRowHeight="14.4" x14ac:dyDescent="0.3"/>
  <cols>
    <col min="1" max="1" width="44.44140625" bestFit="1" customWidth="1"/>
    <col min="2" max="2" width="68.88671875" customWidth="1"/>
    <col min="3" max="3" width="12.5546875" bestFit="1" customWidth="1"/>
    <col min="4" max="4" width="6.88671875" customWidth="1"/>
    <col min="5" max="5" width="43" customWidth="1"/>
    <col min="6" max="6" width="2.109375" hidden="1" customWidth="1"/>
    <col min="7" max="7" width="0" hidden="1" customWidth="1"/>
  </cols>
  <sheetData>
    <row r="1" spans="1:7" ht="18" x14ac:dyDescent="0.35">
      <c r="A1" s="3" t="s">
        <v>145</v>
      </c>
    </row>
    <row r="2" spans="1:7" ht="18" x14ac:dyDescent="0.35">
      <c r="A2" s="3" t="s">
        <v>61</v>
      </c>
    </row>
    <row r="3" spans="1:7" x14ac:dyDescent="0.3">
      <c r="A3" s="8" t="s">
        <v>0</v>
      </c>
      <c r="B3" s="8" t="s">
        <v>1</v>
      </c>
      <c r="C3" s="26" t="s">
        <v>52</v>
      </c>
      <c r="D3" s="26"/>
      <c r="E3" s="8" t="s">
        <v>53</v>
      </c>
    </row>
    <row r="4" spans="1:7" ht="41.4" x14ac:dyDescent="0.3">
      <c r="A4" s="10" t="s">
        <v>2</v>
      </c>
      <c r="B4" s="9" t="s">
        <v>3</v>
      </c>
      <c r="C4" s="6" t="s">
        <v>4</v>
      </c>
      <c r="D4" s="7"/>
      <c r="E4" s="9"/>
      <c r="F4" s="12">
        <f>IF(D4="Y",5,IF(D4="N",1,D4))</f>
        <v>0</v>
      </c>
      <c r="G4" s="12" t="str">
        <f>IF(OR(F4&lt;=0,F4&gt;=6),"ERROR",F4)</f>
        <v>ERROR</v>
      </c>
    </row>
    <row r="5" spans="1:7" ht="43.2" x14ac:dyDescent="0.3">
      <c r="A5" s="10" t="s">
        <v>5</v>
      </c>
      <c r="B5" s="9" t="s">
        <v>6</v>
      </c>
      <c r="C5" s="6" t="s">
        <v>4</v>
      </c>
      <c r="D5" s="7"/>
      <c r="E5" s="9"/>
      <c r="F5" s="12">
        <f t="shared" ref="F5:F14" si="0">IF(D5="Y",5,IF(D5="N",1,D5))</f>
        <v>0</v>
      </c>
      <c r="G5" s="12" t="str">
        <f t="shared" ref="G5:G14" si="1">IF(OR(F5&lt;=0,F5&gt;=6),"ERROR",F5)</f>
        <v>ERROR</v>
      </c>
    </row>
    <row r="6" spans="1:7" ht="28.8" x14ac:dyDescent="0.3">
      <c r="A6" s="10" t="s">
        <v>7</v>
      </c>
      <c r="B6" s="9" t="s">
        <v>8</v>
      </c>
      <c r="C6" s="6" t="s">
        <v>4</v>
      </c>
      <c r="D6" s="7"/>
      <c r="E6" s="9"/>
      <c r="F6" s="12">
        <f t="shared" si="0"/>
        <v>0</v>
      </c>
      <c r="G6" s="12" t="str">
        <f t="shared" si="1"/>
        <v>ERROR</v>
      </c>
    </row>
    <row r="7" spans="1:7" ht="28.8" x14ac:dyDescent="0.3">
      <c r="A7" s="10" t="s">
        <v>62</v>
      </c>
      <c r="B7" s="9" t="s">
        <v>70</v>
      </c>
      <c r="C7" s="6" t="s">
        <v>4</v>
      </c>
      <c r="D7" s="7"/>
      <c r="E7" s="9"/>
      <c r="F7" s="12">
        <f t="shared" si="0"/>
        <v>0</v>
      </c>
      <c r="G7" s="12" t="str">
        <f t="shared" si="1"/>
        <v>ERROR</v>
      </c>
    </row>
    <row r="8" spans="1:7" ht="43.2" x14ac:dyDescent="0.3">
      <c r="A8" s="10" t="s">
        <v>63</v>
      </c>
      <c r="B8" s="9" t="s">
        <v>71</v>
      </c>
      <c r="C8" s="6" t="s">
        <v>4</v>
      </c>
      <c r="D8" s="7"/>
      <c r="E8" s="9"/>
      <c r="F8" s="12">
        <f t="shared" si="0"/>
        <v>0</v>
      </c>
      <c r="G8" s="12" t="str">
        <f t="shared" si="1"/>
        <v>ERROR</v>
      </c>
    </row>
    <row r="9" spans="1:7" ht="28.8" x14ac:dyDescent="0.3">
      <c r="A9" s="10" t="s">
        <v>64</v>
      </c>
      <c r="B9" s="9" t="s">
        <v>72</v>
      </c>
      <c r="C9" s="6" t="s">
        <v>4</v>
      </c>
      <c r="D9" s="7"/>
      <c r="E9" s="9"/>
      <c r="F9" s="12">
        <f t="shared" si="0"/>
        <v>0</v>
      </c>
      <c r="G9" s="12" t="str">
        <f t="shared" si="1"/>
        <v>ERROR</v>
      </c>
    </row>
    <row r="10" spans="1:7" ht="28.8" x14ac:dyDescent="0.3">
      <c r="A10" s="10" t="s">
        <v>65</v>
      </c>
      <c r="B10" s="9" t="s">
        <v>73</v>
      </c>
      <c r="C10" s="6" t="s">
        <v>4</v>
      </c>
      <c r="D10" s="7"/>
      <c r="E10" s="9"/>
      <c r="F10" s="12">
        <f t="shared" si="0"/>
        <v>0</v>
      </c>
      <c r="G10" s="12" t="str">
        <f t="shared" si="1"/>
        <v>ERROR</v>
      </c>
    </row>
    <row r="11" spans="1:7" ht="28.8" x14ac:dyDescent="0.3">
      <c r="A11" s="10" t="s">
        <v>66</v>
      </c>
      <c r="B11" s="9" t="s">
        <v>74</v>
      </c>
      <c r="C11" s="6" t="s">
        <v>4</v>
      </c>
      <c r="D11" s="7"/>
      <c r="E11" s="9"/>
      <c r="F11" s="12">
        <f t="shared" si="0"/>
        <v>0</v>
      </c>
      <c r="G11" s="12" t="str">
        <f t="shared" si="1"/>
        <v>ERROR</v>
      </c>
    </row>
    <row r="12" spans="1:7" ht="28.8" x14ac:dyDescent="0.3">
      <c r="A12" s="10" t="s">
        <v>67</v>
      </c>
      <c r="B12" s="9" t="s">
        <v>75</v>
      </c>
      <c r="C12" s="6" t="s">
        <v>171</v>
      </c>
      <c r="D12" s="7"/>
      <c r="E12" s="9"/>
      <c r="F12" s="12">
        <f t="shared" si="0"/>
        <v>0</v>
      </c>
      <c r="G12" s="12" t="str">
        <f t="shared" si="1"/>
        <v>ERROR</v>
      </c>
    </row>
    <row r="13" spans="1:7" ht="28.8" x14ac:dyDescent="0.3">
      <c r="A13" s="10" t="s">
        <v>68</v>
      </c>
      <c r="B13" s="9" t="s">
        <v>76</v>
      </c>
      <c r="C13" s="6" t="s">
        <v>4</v>
      </c>
      <c r="D13" s="7"/>
      <c r="E13" s="9"/>
      <c r="F13" s="12">
        <f t="shared" si="0"/>
        <v>0</v>
      </c>
      <c r="G13" s="12" t="str">
        <f t="shared" si="1"/>
        <v>ERROR</v>
      </c>
    </row>
    <row r="14" spans="1:7" ht="23.4" x14ac:dyDescent="0.3">
      <c r="A14" s="10" t="s">
        <v>69</v>
      </c>
      <c r="B14" s="9" t="s">
        <v>77</v>
      </c>
      <c r="C14" s="6" t="s">
        <v>171</v>
      </c>
      <c r="D14" s="7"/>
      <c r="E14" s="9"/>
      <c r="F14" s="12">
        <f t="shared" si="0"/>
        <v>0</v>
      </c>
      <c r="G14" s="12" t="str">
        <f t="shared" si="1"/>
        <v>ERROR</v>
      </c>
    </row>
    <row r="15" spans="1:7" x14ac:dyDescent="0.3">
      <c r="A15" s="1"/>
      <c r="B15" s="2"/>
    </row>
    <row r="16" spans="1:7" ht="18" x14ac:dyDescent="0.35">
      <c r="A16" s="3" t="s">
        <v>54</v>
      </c>
    </row>
    <row r="17" spans="1:7" x14ac:dyDescent="0.3">
      <c r="A17" s="8" t="s">
        <v>0</v>
      </c>
      <c r="B17" s="8" t="s">
        <v>1</v>
      </c>
      <c r="C17" s="26" t="s">
        <v>52</v>
      </c>
      <c r="D17" s="26"/>
      <c r="E17" s="8" t="s">
        <v>53</v>
      </c>
    </row>
    <row r="18" spans="1:7" ht="28.8" x14ac:dyDescent="0.3">
      <c r="A18" s="10" t="s">
        <v>55</v>
      </c>
      <c r="B18" s="9" t="s">
        <v>58</v>
      </c>
      <c r="C18" s="6" t="s">
        <v>4</v>
      </c>
      <c r="D18" s="7"/>
      <c r="E18" s="9"/>
      <c r="F18" s="12">
        <f t="shared" ref="F18:F20" si="2">IF(D18="Y",5,IF(D18="N",1,D18))</f>
        <v>0</v>
      </c>
      <c r="G18" s="12" t="str">
        <f t="shared" ref="G18:G20" si="3">IF(OR(F18&lt;=0,F18&gt;=6),"ERROR",F18)</f>
        <v>ERROR</v>
      </c>
    </row>
    <row r="19" spans="1:7" ht="28.8" x14ac:dyDescent="0.3">
      <c r="A19" s="10" t="s">
        <v>56</v>
      </c>
      <c r="B19" s="9" t="s">
        <v>59</v>
      </c>
      <c r="C19" s="6" t="s">
        <v>4</v>
      </c>
      <c r="D19" s="7"/>
      <c r="E19" s="9"/>
      <c r="F19" s="12">
        <f t="shared" si="2"/>
        <v>0</v>
      </c>
      <c r="G19" s="12" t="str">
        <f t="shared" si="3"/>
        <v>ERROR</v>
      </c>
    </row>
    <row r="20" spans="1:7" ht="28.8" x14ac:dyDescent="0.3">
      <c r="A20" s="1" t="s">
        <v>57</v>
      </c>
      <c r="B20" s="9" t="s">
        <v>60</v>
      </c>
      <c r="C20" s="6" t="s">
        <v>9</v>
      </c>
      <c r="D20" s="7"/>
      <c r="E20" s="9"/>
      <c r="F20" s="12">
        <f t="shared" si="2"/>
        <v>0</v>
      </c>
      <c r="G20" s="12" t="str">
        <f t="shared" si="3"/>
        <v>ERROR</v>
      </c>
    </row>
    <row r="21" spans="1:7" x14ac:dyDescent="0.3">
      <c r="A21" s="1"/>
      <c r="B21" s="2"/>
    </row>
    <row r="22" spans="1:7" x14ac:dyDescent="0.3">
      <c r="B22" s="2"/>
    </row>
    <row r="23" spans="1:7" x14ac:dyDescent="0.3">
      <c r="A23" s="1"/>
      <c r="B23" s="2"/>
    </row>
    <row r="24" spans="1:7" x14ac:dyDescent="0.3">
      <c r="A24" s="1"/>
      <c r="B24" s="2"/>
    </row>
    <row r="25" spans="1:7" x14ac:dyDescent="0.3">
      <c r="A25" s="1"/>
      <c r="B25" s="2"/>
    </row>
    <row r="26" spans="1:7" x14ac:dyDescent="0.3">
      <c r="A26" s="1"/>
      <c r="B26" s="2"/>
    </row>
    <row r="27" spans="1:7" x14ac:dyDescent="0.3">
      <c r="A27" s="1"/>
      <c r="B27" s="2"/>
    </row>
    <row r="28" spans="1:7" x14ac:dyDescent="0.3">
      <c r="A28" s="1"/>
      <c r="B28" s="2"/>
    </row>
    <row r="29" spans="1:7" x14ac:dyDescent="0.3">
      <c r="A29" s="1"/>
      <c r="B29" s="2"/>
    </row>
    <row r="30" spans="1:7" x14ac:dyDescent="0.3">
      <c r="A30" s="1"/>
    </row>
    <row r="31" spans="1:7" x14ac:dyDescent="0.3">
      <c r="A31" s="1"/>
    </row>
    <row r="32" spans="1:7" x14ac:dyDescent="0.3">
      <c r="A32" s="1"/>
    </row>
    <row r="33" spans="1:1" x14ac:dyDescent="0.3">
      <c r="A33" s="1"/>
    </row>
    <row r="34" spans="1:1" x14ac:dyDescent="0.3">
      <c r="A34" s="1"/>
    </row>
    <row r="35" spans="1:1" x14ac:dyDescent="0.3">
      <c r="A35" s="1"/>
    </row>
  </sheetData>
  <mergeCells count="2">
    <mergeCell ref="C3:D3"/>
    <mergeCell ref="C17:D17"/>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D3" sqref="D3"/>
    </sheetView>
  </sheetViews>
  <sheetFormatPr defaultRowHeight="14.4" x14ac:dyDescent="0.3"/>
  <cols>
    <col min="1" max="1" width="44.44140625" bestFit="1" customWidth="1"/>
    <col min="2" max="2" width="68.88671875" customWidth="1"/>
    <col min="3" max="3" width="12.5546875" bestFit="1" customWidth="1"/>
    <col min="4" max="4" width="6.88671875" customWidth="1"/>
    <col min="5" max="5" width="43" customWidth="1"/>
    <col min="6" max="7" width="0" hidden="1" customWidth="1"/>
  </cols>
  <sheetData>
    <row r="1" spans="1:7" ht="18" x14ac:dyDescent="0.35">
      <c r="A1" s="3" t="s">
        <v>39</v>
      </c>
    </row>
    <row r="2" spans="1:7" x14ac:dyDescent="0.3">
      <c r="A2" s="8" t="s">
        <v>0</v>
      </c>
      <c r="B2" s="8" t="s">
        <v>1</v>
      </c>
      <c r="C2" s="26" t="s">
        <v>52</v>
      </c>
      <c r="D2" s="26"/>
      <c r="E2" s="8" t="s">
        <v>53</v>
      </c>
    </row>
    <row r="3" spans="1:7" ht="28.8" x14ac:dyDescent="0.3">
      <c r="A3" s="10" t="s">
        <v>40</v>
      </c>
      <c r="B3" s="9" t="s">
        <v>41</v>
      </c>
      <c r="C3" s="6" t="s">
        <v>4</v>
      </c>
      <c r="D3" s="7"/>
      <c r="E3" s="9"/>
      <c r="F3" s="12">
        <f t="shared" ref="F3:F8" si="0">IF(D3="Y",5,IF(D3="N",1,D3))</f>
        <v>0</v>
      </c>
      <c r="G3" s="12" t="str">
        <f t="shared" ref="G3:G8" si="1">IF(OR(F3&lt;=0,F3&gt;=6),"ERROR",F3)</f>
        <v>ERROR</v>
      </c>
    </row>
    <row r="4" spans="1:7" ht="28.8" x14ac:dyDescent="0.3">
      <c r="A4" s="10" t="s">
        <v>42</v>
      </c>
      <c r="B4" s="9" t="s">
        <v>43</v>
      </c>
      <c r="C4" s="6" t="s">
        <v>4</v>
      </c>
      <c r="D4" s="7"/>
      <c r="E4" s="9"/>
      <c r="F4" s="12">
        <f t="shared" si="0"/>
        <v>0</v>
      </c>
      <c r="G4" s="12" t="str">
        <f t="shared" si="1"/>
        <v>ERROR</v>
      </c>
    </row>
    <row r="5" spans="1:7" ht="23.4" x14ac:dyDescent="0.3">
      <c r="A5" s="10" t="s">
        <v>44</v>
      </c>
      <c r="B5" s="9" t="s">
        <v>45</v>
      </c>
      <c r="C5" s="6" t="s">
        <v>4</v>
      </c>
      <c r="D5" s="7"/>
      <c r="E5" s="9"/>
      <c r="F5" s="12">
        <f t="shared" si="0"/>
        <v>0</v>
      </c>
      <c r="G5" s="12" t="str">
        <f t="shared" si="1"/>
        <v>ERROR</v>
      </c>
    </row>
    <row r="6" spans="1:7" ht="27.6" x14ac:dyDescent="0.3">
      <c r="A6" s="10" t="s">
        <v>46</v>
      </c>
      <c r="B6" s="9" t="s">
        <v>47</v>
      </c>
      <c r="C6" s="6" t="s">
        <v>4</v>
      </c>
      <c r="D6" s="7"/>
      <c r="E6" s="9"/>
      <c r="F6" s="12">
        <f t="shared" si="0"/>
        <v>0</v>
      </c>
      <c r="G6" s="12" t="str">
        <f t="shared" si="1"/>
        <v>ERROR</v>
      </c>
    </row>
    <row r="7" spans="1:7" ht="28.8" x14ac:dyDescent="0.3">
      <c r="A7" s="4" t="s">
        <v>48</v>
      </c>
      <c r="B7" s="5" t="s">
        <v>49</v>
      </c>
      <c r="C7" s="6" t="s">
        <v>4</v>
      </c>
      <c r="D7" s="7"/>
      <c r="E7" s="9"/>
      <c r="F7" s="12">
        <f t="shared" si="0"/>
        <v>0</v>
      </c>
      <c r="G7" s="12" t="str">
        <f t="shared" si="1"/>
        <v>ERROR</v>
      </c>
    </row>
    <row r="8" spans="1:7" ht="43.2" x14ac:dyDescent="0.3">
      <c r="A8" s="4" t="s">
        <v>50</v>
      </c>
      <c r="B8" s="5" t="s">
        <v>51</v>
      </c>
      <c r="C8" s="6" t="s">
        <v>171</v>
      </c>
      <c r="D8" s="7"/>
      <c r="E8" s="9"/>
      <c r="F8" s="12">
        <f t="shared" si="0"/>
        <v>0</v>
      </c>
      <c r="G8" s="12" t="str">
        <f t="shared" si="1"/>
        <v>ERROR</v>
      </c>
    </row>
    <row r="9" spans="1:7" x14ac:dyDescent="0.3">
      <c r="A9" s="1"/>
      <c r="B9" s="2"/>
    </row>
    <row r="10" spans="1:7" x14ac:dyDescent="0.3">
      <c r="A10" s="1"/>
      <c r="B10" s="2"/>
    </row>
    <row r="11" spans="1:7" x14ac:dyDescent="0.3">
      <c r="A11" s="1"/>
      <c r="B11" s="2"/>
    </row>
    <row r="12" spans="1:7" x14ac:dyDescent="0.3">
      <c r="A12" s="1"/>
      <c r="B12" s="2"/>
    </row>
    <row r="13" spans="1:7" x14ac:dyDescent="0.3">
      <c r="A13" s="1"/>
      <c r="B13" s="2"/>
    </row>
    <row r="14" spans="1:7" x14ac:dyDescent="0.3">
      <c r="A14" s="1"/>
      <c r="B14" s="2"/>
    </row>
    <row r="15" spans="1:7" x14ac:dyDescent="0.3">
      <c r="A15" s="1"/>
    </row>
    <row r="16" spans="1:7" x14ac:dyDescent="0.3">
      <c r="A16" s="1"/>
    </row>
    <row r="17" spans="1:1" x14ac:dyDescent="0.3">
      <c r="A17" s="1"/>
    </row>
    <row r="18" spans="1:1" x14ac:dyDescent="0.3">
      <c r="A18" s="1"/>
    </row>
    <row r="19" spans="1:1" x14ac:dyDescent="0.3">
      <c r="A19" s="1"/>
    </row>
    <row r="20" spans="1:1" x14ac:dyDescent="0.3">
      <c r="A20" s="1"/>
    </row>
  </sheetData>
  <mergeCells count="1">
    <mergeCell ref="C2:D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activeCell="D4" sqref="D4"/>
    </sheetView>
  </sheetViews>
  <sheetFormatPr defaultRowHeight="14.4" x14ac:dyDescent="0.3"/>
  <cols>
    <col min="1" max="1" width="44.44140625" bestFit="1" customWidth="1"/>
    <col min="2" max="2" width="68.88671875" customWidth="1"/>
    <col min="3" max="3" width="12.5546875" bestFit="1" customWidth="1"/>
    <col min="4" max="4" width="6.88671875" customWidth="1"/>
    <col min="5" max="5" width="43" customWidth="1"/>
    <col min="6" max="7" width="0" hidden="1" customWidth="1"/>
  </cols>
  <sheetData>
    <row r="1" spans="1:7" ht="18" x14ac:dyDescent="0.35">
      <c r="A1" s="3" t="s">
        <v>31</v>
      </c>
    </row>
    <row r="2" spans="1:7" ht="18" x14ac:dyDescent="0.35">
      <c r="A2" s="3" t="s">
        <v>30</v>
      </c>
    </row>
    <row r="3" spans="1:7" x14ac:dyDescent="0.3">
      <c r="A3" s="8" t="s">
        <v>0</v>
      </c>
      <c r="B3" s="8" t="s">
        <v>1</v>
      </c>
      <c r="C3" s="26" t="s">
        <v>52</v>
      </c>
      <c r="D3" s="26"/>
      <c r="E3" s="8" t="s">
        <v>53</v>
      </c>
    </row>
    <row r="4" spans="1:7" ht="69" x14ac:dyDescent="0.3">
      <c r="A4" s="10" t="s">
        <v>10</v>
      </c>
      <c r="B4" s="9" t="s">
        <v>11</v>
      </c>
      <c r="C4" s="6" t="s">
        <v>4</v>
      </c>
      <c r="D4" s="7"/>
      <c r="E4" s="9"/>
      <c r="F4" s="12">
        <f t="shared" ref="F4:F13" si="0">IF(D4="Y",5,IF(D4="N",1,D4))</f>
        <v>0</v>
      </c>
      <c r="G4" s="12" t="str">
        <f t="shared" ref="G4:G13" si="1">IF(OR(F4&lt;=0,F4&gt;=6),"ERROR",F4)</f>
        <v>ERROR</v>
      </c>
    </row>
    <row r="5" spans="1:7" ht="41.4" x14ac:dyDescent="0.3">
      <c r="A5" s="10" t="s">
        <v>12</v>
      </c>
      <c r="B5" s="9" t="s">
        <v>13</v>
      </c>
      <c r="C5" s="6" t="s">
        <v>4</v>
      </c>
      <c r="D5" s="7"/>
      <c r="E5" s="9"/>
      <c r="F5" s="12">
        <f t="shared" si="0"/>
        <v>0</v>
      </c>
      <c r="G5" s="12" t="str">
        <f t="shared" si="1"/>
        <v>ERROR</v>
      </c>
    </row>
    <row r="6" spans="1:7" ht="41.4" x14ac:dyDescent="0.3">
      <c r="A6" s="10" t="s">
        <v>14</v>
      </c>
      <c r="B6" s="9" t="s">
        <v>15</v>
      </c>
      <c r="C6" s="6" t="s">
        <v>4</v>
      </c>
      <c r="D6" s="7"/>
      <c r="E6" s="9"/>
      <c r="F6" s="12">
        <f t="shared" si="0"/>
        <v>0</v>
      </c>
      <c r="G6" s="12" t="str">
        <f t="shared" si="1"/>
        <v>ERROR</v>
      </c>
    </row>
    <row r="7" spans="1:7" ht="28.8" x14ac:dyDescent="0.3">
      <c r="A7" s="10" t="s">
        <v>16</v>
      </c>
      <c r="B7" s="9" t="s">
        <v>17</v>
      </c>
      <c r="C7" s="6" t="s">
        <v>171</v>
      </c>
      <c r="D7" s="7"/>
      <c r="E7" s="9"/>
      <c r="F7" s="12">
        <f t="shared" si="0"/>
        <v>0</v>
      </c>
      <c r="G7" s="12" t="str">
        <f t="shared" si="1"/>
        <v>ERROR</v>
      </c>
    </row>
    <row r="8" spans="1:7" ht="28.8" x14ac:dyDescent="0.3">
      <c r="A8" s="10" t="s">
        <v>18</v>
      </c>
      <c r="B8" s="9" t="s">
        <v>19</v>
      </c>
      <c r="C8" s="6" t="s">
        <v>4</v>
      </c>
      <c r="D8" s="7"/>
      <c r="E8" s="9"/>
      <c r="F8" s="12">
        <f t="shared" si="0"/>
        <v>0</v>
      </c>
      <c r="G8" s="12" t="str">
        <f t="shared" si="1"/>
        <v>ERROR</v>
      </c>
    </row>
    <row r="9" spans="1:7" ht="41.4" x14ac:dyDescent="0.3">
      <c r="A9" s="10" t="s">
        <v>20</v>
      </c>
      <c r="B9" s="9" t="s">
        <v>21</v>
      </c>
      <c r="C9" s="6" t="s">
        <v>4</v>
      </c>
      <c r="D9" s="7"/>
      <c r="E9" s="9"/>
      <c r="F9" s="12">
        <f t="shared" si="0"/>
        <v>0</v>
      </c>
      <c r="G9" s="12" t="str">
        <f t="shared" si="1"/>
        <v>ERROR</v>
      </c>
    </row>
    <row r="10" spans="1:7" ht="43.2" x14ac:dyDescent="0.3">
      <c r="A10" s="10" t="s">
        <v>22</v>
      </c>
      <c r="B10" s="9" t="s">
        <v>23</v>
      </c>
      <c r="C10" s="6" t="s">
        <v>4</v>
      </c>
      <c r="D10" s="7"/>
      <c r="E10" s="9"/>
      <c r="F10" s="12">
        <f t="shared" si="0"/>
        <v>0</v>
      </c>
      <c r="G10" s="12" t="str">
        <f t="shared" si="1"/>
        <v>ERROR</v>
      </c>
    </row>
    <row r="11" spans="1:7" ht="23.4" x14ac:dyDescent="0.3">
      <c r="A11" s="10" t="s">
        <v>24</v>
      </c>
      <c r="B11" s="9" t="s">
        <v>25</v>
      </c>
      <c r="C11" s="6" t="s">
        <v>171</v>
      </c>
      <c r="D11" s="7"/>
      <c r="E11" s="9"/>
      <c r="F11" s="12">
        <f t="shared" si="0"/>
        <v>0</v>
      </c>
      <c r="G11" s="12" t="str">
        <f t="shared" si="1"/>
        <v>ERROR</v>
      </c>
    </row>
    <row r="12" spans="1:7" ht="55.2" x14ac:dyDescent="0.3">
      <c r="A12" s="10" t="s">
        <v>26</v>
      </c>
      <c r="B12" s="9" t="s">
        <v>27</v>
      </c>
      <c r="C12" s="6" t="s">
        <v>4</v>
      </c>
      <c r="D12" s="7"/>
      <c r="E12" s="9"/>
      <c r="F12" s="12">
        <f t="shared" si="0"/>
        <v>0</v>
      </c>
      <c r="G12" s="12" t="str">
        <f t="shared" si="1"/>
        <v>ERROR</v>
      </c>
    </row>
    <row r="13" spans="1:7" ht="41.4" x14ac:dyDescent="0.3">
      <c r="A13" s="10" t="s">
        <v>28</v>
      </c>
      <c r="B13" s="9" t="s">
        <v>29</v>
      </c>
      <c r="C13" s="6" t="s">
        <v>4</v>
      </c>
      <c r="D13" s="7"/>
      <c r="E13" s="9"/>
      <c r="F13" s="12">
        <f t="shared" si="0"/>
        <v>0</v>
      </c>
      <c r="G13" s="12" t="str">
        <f t="shared" si="1"/>
        <v>ERROR</v>
      </c>
    </row>
    <row r="14" spans="1:7" x14ac:dyDescent="0.3">
      <c r="A14" s="1"/>
      <c r="B14" s="2"/>
      <c r="F14" s="12"/>
      <c r="G14" s="12"/>
    </row>
    <row r="15" spans="1:7" ht="18" x14ac:dyDescent="0.35">
      <c r="A15" s="3" t="s">
        <v>32</v>
      </c>
      <c r="F15" s="12"/>
      <c r="G15" s="12"/>
    </row>
    <row r="16" spans="1:7" x14ac:dyDescent="0.3">
      <c r="A16" s="8" t="s">
        <v>0</v>
      </c>
      <c r="B16" s="8" t="s">
        <v>1</v>
      </c>
      <c r="C16" s="26" t="s">
        <v>52</v>
      </c>
      <c r="D16" s="26"/>
      <c r="E16" s="8" t="s">
        <v>53</v>
      </c>
      <c r="F16" s="12"/>
      <c r="G16" s="12"/>
    </row>
    <row r="17" spans="1:7" ht="28.8" x14ac:dyDescent="0.3">
      <c r="A17" s="10" t="s">
        <v>33</v>
      </c>
      <c r="B17" s="9" t="s">
        <v>34</v>
      </c>
      <c r="C17" s="6" t="s">
        <v>171</v>
      </c>
      <c r="D17" s="7"/>
      <c r="E17" s="9"/>
      <c r="F17" s="12">
        <f>IF(D17="Y",5,IF(D17="N",1,D17))</f>
        <v>0</v>
      </c>
      <c r="G17" s="12" t="str">
        <f>IF(OR(F17&lt;=0,F17&gt;=6),"ERROR",F17)</f>
        <v>ERROR</v>
      </c>
    </row>
    <row r="18" spans="1:7" ht="27.6" x14ac:dyDescent="0.3">
      <c r="A18" s="10" t="s">
        <v>35</v>
      </c>
      <c r="B18" s="9" t="s">
        <v>36</v>
      </c>
      <c r="C18" s="6" t="s">
        <v>171</v>
      </c>
      <c r="D18" s="7"/>
      <c r="E18" s="9"/>
      <c r="F18" s="12">
        <f>IF(D18="Y",5,IF(D18="N",1,D18))</f>
        <v>0</v>
      </c>
      <c r="G18" s="12" t="str">
        <f>IF(OR(F18&lt;=0,F18&gt;=6),"ERROR",F18)</f>
        <v>ERROR</v>
      </c>
    </row>
    <row r="19" spans="1:7" ht="28.8" x14ac:dyDescent="0.3">
      <c r="A19" s="10" t="s">
        <v>37</v>
      </c>
      <c r="B19" s="9" t="s">
        <v>38</v>
      </c>
      <c r="C19" s="6" t="s">
        <v>171</v>
      </c>
      <c r="D19" s="7"/>
      <c r="E19" s="9"/>
      <c r="F19" s="12">
        <f>IF(D19="Y",5,IF(D19="N",1,D19))</f>
        <v>0</v>
      </c>
      <c r="G19" s="12" t="str">
        <f>IF(OR(F19&lt;=0,F19&gt;=6),"ERROR",F19)</f>
        <v>ERROR</v>
      </c>
    </row>
    <row r="20" spans="1:7" x14ac:dyDescent="0.3">
      <c r="A20" s="1"/>
      <c r="B20" s="2"/>
    </row>
    <row r="21" spans="1:7" x14ac:dyDescent="0.3">
      <c r="A21" s="1"/>
      <c r="B21" s="2"/>
    </row>
    <row r="22" spans="1:7" x14ac:dyDescent="0.3">
      <c r="A22" s="1"/>
      <c r="B22" s="2"/>
    </row>
    <row r="23" spans="1:7" x14ac:dyDescent="0.3">
      <c r="A23" s="1"/>
      <c r="B23" s="2"/>
    </row>
    <row r="24" spans="1:7" x14ac:dyDescent="0.3">
      <c r="A24" s="1"/>
      <c r="B24" s="2"/>
    </row>
    <row r="25" spans="1:7" x14ac:dyDescent="0.3">
      <c r="A25" s="1"/>
      <c r="B25" s="2"/>
    </row>
    <row r="26" spans="1:7" x14ac:dyDescent="0.3">
      <c r="A26" s="1"/>
      <c r="B26" s="2"/>
    </row>
    <row r="27" spans="1:7" x14ac:dyDescent="0.3">
      <c r="A27" s="1"/>
      <c r="B27" s="2"/>
    </row>
    <row r="28" spans="1:7" x14ac:dyDescent="0.3">
      <c r="A28" s="1"/>
      <c r="B28" s="2"/>
    </row>
    <row r="29" spans="1:7" x14ac:dyDescent="0.3">
      <c r="A29" s="1"/>
    </row>
    <row r="30" spans="1:7" x14ac:dyDescent="0.3">
      <c r="A30" s="1"/>
    </row>
    <row r="31" spans="1:7" x14ac:dyDescent="0.3">
      <c r="A31" s="1"/>
    </row>
    <row r="32" spans="1:7" x14ac:dyDescent="0.3">
      <c r="A32" s="1"/>
    </row>
    <row r="33" spans="1:1" x14ac:dyDescent="0.3">
      <c r="A33" s="1"/>
    </row>
    <row r="34" spans="1:1" x14ac:dyDescent="0.3">
      <c r="A34" s="1"/>
    </row>
  </sheetData>
  <mergeCells count="2">
    <mergeCell ref="C3:D3"/>
    <mergeCell ref="C16:D16"/>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Normal="100" workbookViewId="0">
      <selection activeCell="D3" sqref="D3"/>
    </sheetView>
  </sheetViews>
  <sheetFormatPr defaultRowHeight="14.4" x14ac:dyDescent="0.3"/>
  <cols>
    <col min="1" max="1" width="44.44140625" bestFit="1" customWidth="1"/>
    <col min="2" max="2" width="68.88671875" customWidth="1"/>
    <col min="3" max="3" width="12.5546875" bestFit="1" customWidth="1"/>
    <col min="4" max="4" width="6.88671875" customWidth="1"/>
    <col min="5" max="5" width="43" customWidth="1"/>
    <col min="6" max="7" width="0" hidden="1" customWidth="1"/>
  </cols>
  <sheetData>
    <row r="1" spans="1:7" ht="18" x14ac:dyDescent="0.35">
      <c r="A1" s="3" t="s">
        <v>78</v>
      </c>
    </row>
    <row r="2" spans="1:7" x14ac:dyDescent="0.3">
      <c r="A2" s="8" t="s">
        <v>0</v>
      </c>
      <c r="B2" s="8" t="s">
        <v>1</v>
      </c>
      <c r="C2" s="26" t="s">
        <v>52</v>
      </c>
      <c r="D2" s="26"/>
      <c r="E2" s="8" t="s">
        <v>53</v>
      </c>
    </row>
    <row r="3" spans="1:7" ht="41.4" x14ac:dyDescent="0.3">
      <c r="A3" s="10" t="s">
        <v>79</v>
      </c>
      <c r="B3" s="9" t="s">
        <v>80</v>
      </c>
      <c r="C3" s="6" t="s">
        <v>4</v>
      </c>
      <c r="D3" s="7"/>
      <c r="E3" s="9"/>
      <c r="F3" s="12">
        <f t="shared" ref="F3:F12" si="0">IF(D3="Y",5,IF(D3="N",1,D3))</f>
        <v>0</v>
      </c>
      <c r="G3" s="12" t="str">
        <f t="shared" ref="G3:G12" si="1">IF(OR(F3&lt;=0,F3&gt;=6),"ERROR",F3)</f>
        <v>ERROR</v>
      </c>
    </row>
    <row r="4" spans="1:7" ht="41.4" x14ac:dyDescent="0.3">
      <c r="A4" s="10" t="s">
        <v>81</v>
      </c>
      <c r="B4" s="9" t="s">
        <v>82</v>
      </c>
      <c r="C4" s="6" t="s">
        <v>4</v>
      </c>
      <c r="D4" s="7"/>
      <c r="E4" s="9"/>
      <c r="F4" s="12">
        <f t="shared" si="0"/>
        <v>0</v>
      </c>
      <c r="G4" s="12" t="str">
        <f t="shared" si="1"/>
        <v>ERROR</v>
      </c>
    </row>
    <row r="5" spans="1:7" ht="55.2" x14ac:dyDescent="0.3">
      <c r="A5" s="10" t="s">
        <v>83</v>
      </c>
      <c r="B5" s="9" t="s">
        <v>84</v>
      </c>
      <c r="C5" s="6" t="s">
        <v>4</v>
      </c>
      <c r="D5" s="7"/>
      <c r="E5" s="9"/>
      <c r="F5" s="12">
        <f t="shared" si="0"/>
        <v>0</v>
      </c>
      <c r="G5" s="12" t="str">
        <f t="shared" si="1"/>
        <v>ERROR</v>
      </c>
    </row>
    <row r="6" spans="1:7" ht="28.8" x14ac:dyDescent="0.3">
      <c r="A6" s="10" t="s">
        <v>85</v>
      </c>
      <c r="B6" s="9" t="s">
        <v>86</v>
      </c>
      <c r="C6" s="6" t="s">
        <v>4</v>
      </c>
      <c r="D6" s="7"/>
      <c r="E6" s="9"/>
      <c r="F6" s="12">
        <f t="shared" si="0"/>
        <v>0</v>
      </c>
      <c r="G6" s="12" t="str">
        <f t="shared" si="1"/>
        <v>ERROR</v>
      </c>
    </row>
    <row r="7" spans="1:7" ht="55.2" x14ac:dyDescent="0.3">
      <c r="A7" s="10" t="s">
        <v>87</v>
      </c>
      <c r="B7" s="9" t="s">
        <v>88</v>
      </c>
      <c r="C7" s="6" t="s">
        <v>4</v>
      </c>
      <c r="D7" s="7"/>
      <c r="E7" s="9"/>
      <c r="F7" s="12">
        <f t="shared" si="0"/>
        <v>0</v>
      </c>
      <c r="G7" s="12" t="str">
        <f t="shared" si="1"/>
        <v>ERROR</v>
      </c>
    </row>
    <row r="8" spans="1:7" ht="28.8" x14ac:dyDescent="0.3">
      <c r="A8" s="10" t="s">
        <v>89</v>
      </c>
      <c r="B8" s="9" t="s">
        <v>90</v>
      </c>
      <c r="C8" s="6" t="s">
        <v>4</v>
      </c>
      <c r="D8" s="7"/>
      <c r="E8" s="9"/>
      <c r="F8" s="12">
        <f t="shared" si="0"/>
        <v>0</v>
      </c>
      <c r="G8" s="12" t="str">
        <f t="shared" si="1"/>
        <v>ERROR</v>
      </c>
    </row>
    <row r="9" spans="1:7" ht="28.8" x14ac:dyDescent="0.3">
      <c r="A9" s="10" t="s">
        <v>91</v>
      </c>
      <c r="B9" s="9" t="s">
        <v>92</v>
      </c>
      <c r="C9" s="6" t="s">
        <v>4</v>
      </c>
      <c r="D9" s="7"/>
      <c r="E9" s="9"/>
      <c r="F9" s="12">
        <f t="shared" si="0"/>
        <v>0</v>
      </c>
      <c r="G9" s="12" t="str">
        <f t="shared" si="1"/>
        <v>ERROR</v>
      </c>
    </row>
    <row r="10" spans="1:7" ht="28.8" x14ac:dyDescent="0.3">
      <c r="A10" s="10" t="s">
        <v>93</v>
      </c>
      <c r="B10" s="9" t="s">
        <v>94</v>
      </c>
      <c r="C10" s="6" t="s">
        <v>171</v>
      </c>
      <c r="D10" s="7"/>
      <c r="E10" s="9"/>
      <c r="F10" s="12">
        <f t="shared" si="0"/>
        <v>0</v>
      </c>
      <c r="G10" s="12" t="str">
        <f t="shared" si="1"/>
        <v>ERROR</v>
      </c>
    </row>
    <row r="11" spans="1:7" ht="41.4" x14ac:dyDescent="0.3">
      <c r="A11" s="10" t="s">
        <v>95</v>
      </c>
      <c r="B11" s="9" t="s">
        <v>96</v>
      </c>
      <c r="C11" s="6" t="s">
        <v>4</v>
      </c>
      <c r="D11" s="7"/>
      <c r="E11" s="9"/>
      <c r="F11" s="12">
        <f t="shared" si="0"/>
        <v>0</v>
      </c>
      <c r="G11" s="12" t="str">
        <f t="shared" si="1"/>
        <v>ERROR</v>
      </c>
    </row>
    <row r="12" spans="1:7" ht="28.8" x14ac:dyDescent="0.3">
      <c r="A12" s="10" t="s">
        <v>97</v>
      </c>
      <c r="B12" s="9" t="s">
        <v>98</v>
      </c>
      <c r="C12" s="6" t="s">
        <v>171</v>
      </c>
      <c r="D12" s="7"/>
      <c r="E12" s="9"/>
      <c r="F12" s="12">
        <f t="shared" si="0"/>
        <v>0</v>
      </c>
      <c r="G12" s="12" t="str">
        <f t="shared" si="1"/>
        <v>ERROR</v>
      </c>
    </row>
    <row r="13" spans="1:7" x14ac:dyDescent="0.3">
      <c r="A13" s="1"/>
    </row>
    <row r="14" spans="1:7" x14ac:dyDescent="0.3">
      <c r="A14" s="1"/>
    </row>
    <row r="15" spans="1:7" x14ac:dyDescent="0.3">
      <c r="A15" s="1"/>
    </row>
    <row r="16" spans="1:7" x14ac:dyDescent="0.3">
      <c r="A16" s="1"/>
    </row>
    <row r="17" spans="1:1" x14ac:dyDescent="0.3">
      <c r="A17" s="1"/>
    </row>
    <row r="18" spans="1:1" x14ac:dyDescent="0.3">
      <c r="A18" s="1"/>
    </row>
  </sheetData>
  <mergeCells count="1">
    <mergeCell ref="C2:D2"/>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Normal="100" workbookViewId="0">
      <selection activeCell="D3" sqref="D3"/>
    </sheetView>
  </sheetViews>
  <sheetFormatPr defaultRowHeight="14.4" x14ac:dyDescent="0.3"/>
  <cols>
    <col min="1" max="1" width="44.44140625" bestFit="1" customWidth="1"/>
    <col min="2" max="2" width="68.88671875" customWidth="1"/>
    <col min="3" max="3" width="12.5546875" bestFit="1" customWidth="1"/>
    <col min="4" max="4" width="6.88671875" customWidth="1"/>
    <col min="5" max="5" width="43" customWidth="1"/>
    <col min="6" max="7" width="0" hidden="1" customWidth="1"/>
  </cols>
  <sheetData>
    <row r="1" spans="1:7" ht="18" x14ac:dyDescent="0.35">
      <c r="A1" s="3" t="s">
        <v>99</v>
      </c>
    </row>
    <row r="2" spans="1:7" x14ac:dyDescent="0.3">
      <c r="A2" s="8" t="s">
        <v>0</v>
      </c>
      <c r="B2" s="8" t="s">
        <v>1</v>
      </c>
      <c r="C2" s="26" t="s">
        <v>52</v>
      </c>
      <c r="D2" s="26"/>
      <c r="E2" s="8" t="s">
        <v>53</v>
      </c>
    </row>
    <row r="3" spans="1:7" ht="28.8" x14ac:dyDescent="0.3">
      <c r="A3" s="10" t="s">
        <v>100</v>
      </c>
      <c r="B3" s="9" t="s">
        <v>101</v>
      </c>
      <c r="C3" s="6" t="s">
        <v>171</v>
      </c>
      <c r="D3" s="7"/>
      <c r="E3" s="9"/>
      <c r="F3" s="12">
        <f>IF(D3="Y",5,IF(D3="N",1,D3))</f>
        <v>0</v>
      </c>
      <c r="G3" s="12" t="str">
        <f>IF(OR(F3&lt;=0,F3&gt;=6),"ERROR",F3)</f>
        <v>ERROR</v>
      </c>
    </row>
    <row r="4" spans="1:7" ht="28.8" x14ac:dyDescent="0.3">
      <c r="A4" s="10" t="s">
        <v>102</v>
      </c>
      <c r="B4" s="9" t="s">
        <v>103</v>
      </c>
      <c r="C4" s="6" t="s">
        <v>171</v>
      </c>
      <c r="D4" s="7"/>
      <c r="E4" s="9"/>
      <c r="F4" s="12">
        <f>IF(D4="Y",5,IF(D4="N",1,D4))</f>
        <v>0</v>
      </c>
      <c r="G4" s="12" t="str">
        <f>IF(OR(F4&lt;=0,F4&gt;=6),"ERROR",F4)</f>
        <v>ERROR</v>
      </c>
    </row>
    <row r="5" spans="1:7" ht="28.8" x14ac:dyDescent="0.3">
      <c r="A5" s="10" t="s">
        <v>104</v>
      </c>
      <c r="B5" s="9" t="s">
        <v>105</v>
      </c>
      <c r="C5" s="6" t="s">
        <v>4</v>
      </c>
      <c r="D5" s="7"/>
      <c r="E5" s="9"/>
      <c r="F5" s="12">
        <f>IF(D5="Y",5,IF(D5="N",1,D5))</f>
        <v>0</v>
      </c>
      <c r="G5" s="12" t="str">
        <f>IF(OR(F5&lt;=0,F5&gt;=6),"ERROR",F5)</f>
        <v>ERROR</v>
      </c>
    </row>
    <row r="6" spans="1:7" ht="28.8" x14ac:dyDescent="0.3">
      <c r="A6" s="10" t="s">
        <v>106</v>
      </c>
      <c r="B6" s="9" t="s">
        <v>107</v>
      </c>
      <c r="C6" s="6" t="s">
        <v>171</v>
      </c>
      <c r="D6" s="7"/>
      <c r="E6" s="9"/>
      <c r="F6" s="12">
        <f>IF(D6="Y",5,IF(D6="N",1,D6))</f>
        <v>0</v>
      </c>
      <c r="G6" s="12" t="str">
        <f>IF(OR(F6&lt;=0,F6&gt;=6),"ERROR",F6)</f>
        <v>ERROR</v>
      </c>
    </row>
    <row r="7" spans="1:7" x14ac:dyDescent="0.3">
      <c r="A7" s="1"/>
    </row>
    <row r="8" spans="1:7" x14ac:dyDescent="0.3">
      <c r="A8" s="1"/>
    </row>
    <row r="9" spans="1:7" x14ac:dyDescent="0.3">
      <c r="A9" s="1"/>
    </row>
    <row r="10" spans="1:7" x14ac:dyDescent="0.3">
      <c r="A10" s="1"/>
    </row>
    <row r="11" spans="1:7" x14ac:dyDescent="0.3">
      <c r="A11" s="1"/>
    </row>
    <row r="12" spans="1:7" x14ac:dyDescent="0.3">
      <c r="A12" s="1"/>
    </row>
  </sheetData>
  <mergeCells count="1">
    <mergeCell ref="C2:D2"/>
  </mergeCell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zoomScaleNormal="100" workbookViewId="0">
      <selection activeCell="D4" sqref="D4"/>
    </sheetView>
  </sheetViews>
  <sheetFormatPr defaultRowHeight="14.4" x14ac:dyDescent="0.3"/>
  <cols>
    <col min="1" max="1" width="44.44140625" bestFit="1" customWidth="1"/>
    <col min="2" max="2" width="68.88671875" customWidth="1"/>
    <col min="3" max="3" width="12.5546875" bestFit="1" customWidth="1"/>
    <col min="4" max="4" width="6.88671875" customWidth="1"/>
    <col min="5" max="5" width="43" customWidth="1"/>
    <col min="6" max="7" width="0" hidden="1" customWidth="1"/>
  </cols>
  <sheetData>
    <row r="1" spans="1:7" ht="18" x14ac:dyDescent="0.35">
      <c r="A1" s="3" t="s">
        <v>108</v>
      </c>
    </row>
    <row r="2" spans="1:7" ht="18" x14ac:dyDescent="0.35">
      <c r="A2" s="3" t="s">
        <v>123</v>
      </c>
    </row>
    <row r="3" spans="1:7" x14ac:dyDescent="0.3">
      <c r="A3" s="8" t="s">
        <v>0</v>
      </c>
      <c r="B3" s="8" t="s">
        <v>1</v>
      </c>
      <c r="C3" s="26" t="s">
        <v>52</v>
      </c>
      <c r="D3" s="26"/>
      <c r="E3" s="8" t="s">
        <v>53</v>
      </c>
    </row>
    <row r="4" spans="1:7" ht="27.6" x14ac:dyDescent="0.3">
      <c r="A4" s="10" t="s">
        <v>109</v>
      </c>
      <c r="B4" s="9" t="s">
        <v>110</v>
      </c>
      <c r="C4" s="6" t="s">
        <v>4</v>
      </c>
      <c r="D4" s="7"/>
      <c r="E4" s="9"/>
      <c r="F4" s="12">
        <f t="shared" ref="F4:F10" si="0">IF(D4="Y",5,IF(D4="N",1,D4))</f>
        <v>0</v>
      </c>
      <c r="G4" s="12" t="str">
        <f t="shared" ref="G4:G10" si="1">IF(OR(F4&lt;=0,F4&gt;=6),"ERROR",F4)</f>
        <v>ERROR</v>
      </c>
    </row>
    <row r="5" spans="1:7" ht="41.4" x14ac:dyDescent="0.3">
      <c r="A5" s="10" t="s">
        <v>111</v>
      </c>
      <c r="B5" s="9" t="s">
        <v>112</v>
      </c>
      <c r="C5" s="6" t="s">
        <v>4</v>
      </c>
      <c r="D5" s="7"/>
      <c r="E5" s="9"/>
      <c r="F5" s="12">
        <f t="shared" si="0"/>
        <v>0</v>
      </c>
      <c r="G5" s="12" t="str">
        <f t="shared" si="1"/>
        <v>ERROR</v>
      </c>
    </row>
    <row r="6" spans="1:7" ht="23.4" x14ac:dyDescent="0.3">
      <c r="A6" s="10" t="s">
        <v>113</v>
      </c>
      <c r="B6" s="9" t="s">
        <v>114</v>
      </c>
      <c r="C6" s="6" t="s">
        <v>4</v>
      </c>
      <c r="D6" s="7"/>
      <c r="E6" s="9"/>
      <c r="F6" s="12">
        <f t="shared" si="0"/>
        <v>0</v>
      </c>
      <c r="G6" s="12" t="str">
        <f t="shared" si="1"/>
        <v>ERROR</v>
      </c>
    </row>
    <row r="7" spans="1:7" ht="28.8" x14ac:dyDescent="0.3">
      <c r="A7" s="10" t="s">
        <v>115</v>
      </c>
      <c r="B7" s="9" t="s">
        <v>116</v>
      </c>
      <c r="C7" s="6" t="s">
        <v>4</v>
      </c>
      <c r="D7" s="7"/>
      <c r="E7" s="9"/>
      <c r="F7" s="12">
        <f t="shared" si="0"/>
        <v>0</v>
      </c>
      <c r="G7" s="12" t="str">
        <f t="shared" si="1"/>
        <v>ERROR</v>
      </c>
    </row>
    <row r="8" spans="1:7" ht="41.4" x14ac:dyDescent="0.3">
      <c r="A8" s="10" t="s">
        <v>117</v>
      </c>
      <c r="B8" s="9" t="s">
        <v>118</v>
      </c>
      <c r="C8" s="6" t="s">
        <v>4</v>
      </c>
      <c r="D8" s="7"/>
      <c r="E8" s="9"/>
      <c r="F8" s="12">
        <f t="shared" si="0"/>
        <v>0</v>
      </c>
      <c r="G8" s="12" t="str">
        <f t="shared" si="1"/>
        <v>ERROR</v>
      </c>
    </row>
    <row r="9" spans="1:7" ht="28.8" x14ac:dyDescent="0.3">
      <c r="A9" s="10" t="s">
        <v>119</v>
      </c>
      <c r="B9" s="9" t="s">
        <v>120</v>
      </c>
      <c r="C9" s="6" t="s">
        <v>4</v>
      </c>
      <c r="D9" s="7"/>
      <c r="E9" s="9"/>
      <c r="F9" s="12">
        <f t="shared" si="0"/>
        <v>0</v>
      </c>
      <c r="G9" s="12" t="str">
        <f t="shared" si="1"/>
        <v>ERROR</v>
      </c>
    </row>
    <row r="10" spans="1:7" ht="28.8" x14ac:dyDescent="0.3">
      <c r="A10" s="10" t="s">
        <v>121</v>
      </c>
      <c r="B10" s="9" t="s">
        <v>122</v>
      </c>
      <c r="C10" s="6" t="s">
        <v>170</v>
      </c>
      <c r="D10" s="7"/>
      <c r="E10" s="9"/>
      <c r="F10" s="12">
        <f t="shared" si="0"/>
        <v>0</v>
      </c>
      <c r="G10" s="12" t="str">
        <f t="shared" si="1"/>
        <v>ERROR</v>
      </c>
    </row>
    <row r="11" spans="1:7" x14ac:dyDescent="0.3">
      <c r="A11" s="1"/>
      <c r="B11" s="2"/>
      <c r="F11" s="12"/>
      <c r="G11" s="12"/>
    </row>
    <row r="12" spans="1:7" ht="18" x14ac:dyDescent="0.35">
      <c r="A12" s="3" t="s">
        <v>124</v>
      </c>
      <c r="F12" s="12"/>
      <c r="G12" s="12"/>
    </row>
    <row r="13" spans="1:7" x14ac:dyDescent="0.3">
      <c r="A13" s="8" t="s">
        <v>0</v>
      </c>
      <c r="B13" s="8" t="s">
        <v>1</v>
      </c>
      <c r="C13" s="26" t="s">
        <v>52</v>
      </c>
      <c r="D13" s="26"/>
      <c r="E13" s="8" t="s">
        <v>53</v>
      </c>
      <c r="F13" s="12"/>
      <c r="G13" s="12"/>
    </row>
    <row r="14" spans="1:7" ht="41.4" x14ac:dyDescent="0.3">
      <c r="A14" s="10" t="s">
        <v>125</v>
      </c>
      <c r="B14" s="9" t="s">
        <v>126</v>
      </c>
      <c r="C14" s="6" t="s">
        <v>4</v>
      </c>
      <c r="D14" s="7"/>
      <c r="E14" s="9"/>
      <c r="F14" s="12">
        <f t="shared" ref="F14:F23" si="2">IF(D14="Y",5,IF(D14="N",1,D14))</f>
        <v>0</v>
      </c>
      <c r="G14" s="12" t="str">
        <f t="shared" ref="G14:G23" si="3">IF(OR(F14&lt;=0,F14&gt;=6),"ERROR",F14)</f>
        <v>ERROR</v>
      </c>
    </row>
    <row r="15" spans="1:7" ht="28.8" x14ac:dyDescent="0.3">
      <c r="A15" s="10" t="s">
        <v>127</v>
      </c>
      <c r="B15" s="9" t="s">
        <v>128</v>
      </c>
      <c r="C15" s="6" t="s">
        <v>4</v>
      </c>
      <c r="D15" s="7"/>
      <c r="E15" s="9"/>
      <c r="F15" s="12">
        <f t="shared" si="2"/>
        <v>0</v>
      </c>
      <c r="G15" s="12" t="str">
        <f t="shared" si="3"/>
        <v>ERROR</v>
      </c>
    </row>
    <row r="16" spans="1:7" ht="28.8" x14ac:dyDescent="0.3">
      <c r="A16" s="10" t="s">
        <v>129</v>
      </c>
      <c r="B16" s="9" t="s">
        <v>130</v>
      </c>
      <c r="C16" s="6" t="s">
        <v>171</v>
      </c>
      <c r="D16" s="7"/>
      <c r="E16" s="9"/>
      <c r="F16" s="12">
        <f t="shared" si="2"/>
        <v>0</v>
      </c>
      <c r="G16" s="12" t="str">
        <f t="shared" si="3"/>
        <v>ERROR</v>
      </c>
    </row>
    <row r="17" spans="1:7" ht="28.8" x14ac:dyDescent="0.3">
      <c r="A17" s="10" t="s">
        <v>131</v>
      </c>
      <c r="B17" s="9" t="s">
        <v>132</v>
      </c>
      <c r="C17" s="6" t="s">
        <v>171</v>
      </c>
      <c r="D17" s="7"/>
      <c r="E17" s="9"/>
      <c r="F17" s="12">
        <f t="shared" si="2"/>
        <v>0</v>
      </c>
      <c r="G17" s="12" t="str">
        <f t="shared" si="3"/>
        <v>ERROR</v>
      </c>
    </row>
    <row r="18" spans="1:7" ht="28.8" x14ac:dyDescent="0.3">
      <c r="A18" s="10" t="s">
        <v>133</v>
      </c>
      <c r="B18" s="9" t="s">
        <v>134</v>
      </c>
      <c r="C18" s="6" t="s">
        <v>4</v>
      </c>
      <c r="D18" s="7"/>
      <c r="E18" s="9"/>
      <c r="F18" s="12">
        <f t="shared" si="2"/>
        <v>0</v>
      </c>
      <c r="G18" s="12" t="str">
        <f t="shared" si="3"/>
        <v>ERROR</v>
      </c>
    </row>
    <row r="19" spans="1:7" ht="28.8" x14ac:dyDescent="0.3">
      <c r="A19" s="10" t="s">
        <v>135</v>
      </c>
      <c r="B19" s="9" t="s">
        <v>136</v>
      </c>
      <c r="C19" s="6" t="s">
        <v>4</v>
      </c>
      <c r="D19" s="7"/>
      <c r="E19" s="9"/>
      <c r="F19" s="12">
        <f t="shared" si="2"/>
        <v>0</v>
      </c>
      <c r="G19" s="12" t="str">
        <f t="shared" si="3"/>
        <v>ERROR</v>
      </c>
    </row>
    <row r="20" spans="1:7" ht="28.8" x14ac:dyDescent="0.3">
      <c r="A20" s="10" t="s">
        <v>137</v>
      </c>
      <c r="B20" s="9" t="s">
        <v>138</v>
      </c>
      <c r="C20" s="6" t="s">
        <v>171</v>
      </c>
      <c r="D20" s="7"/>
      <c r="E20" s="9"/>
      <c r="F20" s="12">
        <f t="shared" si="2"/>
        <v>0</v>
      </c>
      <c r="G20" s="12" t="str">
        <f t="shared" si="3"/>
        <v>ERROR</v>
      </c>
    </row>
    <row r="21" spans="1:7" ht="41.4" x14ac:dyDescent="0.3">
      <c r="A21" s="10" t="s">
        <v>139</v>
      </c>
      <c r="B21" s="9" t="s">
        <v>140</v>
      </c>
      <c r="C21" s="6" t="s">
        <v>4</v>
      </c>
      <c r="D21" s="7"/>
      <c r="E21" s="9"/>
      <c r="F21" s="12">
        <f t="shared" si="2"/>
        <v>0</v>
      </c>
      <c r="G21" s="12" t="str">
        <f t="shared" si="3"/>
        <v>ERROR</v>
      </c>
    </row>
    <row r="22" spans="1:7" ht="28.8" x14ac:dyDescent="0.3">
      <c r="A22" s="10" t="s">
        <v>141</v>
      </c>
      <c r="B22" s="9" t="s">
        <v>142</v>
      </c>
      <c r="C22" s="6" t="s">
        <v>4</v>
      </c>
      <c r="D22" s="7"/>
      <c r="E22" s="9"/>
      <c r="F22" s="12">
        <f t="shared" si="2"/>
        <v>0</v>
      </c>
      <c r="G22" s="12" t="str">
        <f t="shared" si="3"/>
        <v>ERROR</v>
      </c>
    </row>
    <row r="23" spans="1:7" ht="41.4" x14ac:dyDescent="0.3">
      <c r="A23" s="10" t="s">
        <v>143</v>
      </c>
      <c r="B23" s="9" t="s">
        <v>144</v>
      </c>
      <c r="C23" s="6" t="s">
        <v>4</v>
      </c>
      <c r="D23" s="7"/>
      <c r="E23" s="9"/>
      <c r="F23" s="12">
        <f t="shared" si="2"/>
        <v>0</v>
      </c>
      <c r="G23" s="12" t="str">
        <f t="shared" si="3"/>
        <v>ERROR</v>
      </c>
    </row>
  </sheetData>
  <mergeCells count="2">
    <mergeCell ref="C3:D3"/>
    <mergeCell ref="C13:D13"/>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10</vt:i4>
      </vt:variant>
    </vt:vector>
  </HeadingPairs>
  <TitlesOfParts>
    <vt:vector size="10" baseType="lpstr">
      <vt:lpstr>INFORMATION</vt:lpstr>
      <vt:lpstr>Site &amp; Evaluator</vt:lpstr>
      <vt:lpstr>GOALS</vt:lpstr>
      <vt:lpstr>RECOGNITION &amp; AWARNESS</vt:lpstr>
      <vt:lpstr>INFORMATION SEARCH</vt:lpstr>
      <vt:lpstr>PURCHASE DECISION MAKING</vt:lpstr>
      <vt:lpstr>TRANSACTION</vt:lpstr>
      <vt:lpstr>POST-SALES BEHAVIOUR</vt:lpstr>
      <vt:lpstr>UX</vt:lpstr>
      <vt:lpstr>FINAL SCORE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dc:creator>
  <cp:lastModifiedBy>Toni</cp:lastModifiedBy>
  <dcterms:created xsi:type="dcterms:W3CDTF">2014-04-23T16:06:40Z</dcterms:created>
  <dcterms:modified xsi:type="dcterms:W3CDTF">2014-06-19T06:26:49Z</dcterms:modified>
</cp:coreProperties>
</file>